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ekretariát RSK\RAP2021+\!!!!RAP2021+_SCHVÁLENÉ VERZE\!!!Aktualizace r. 2024\speciální školy 032024_RSK 22.3.2024\"/>
    </mc:Choice>
  </mc:AlternateContent>
  <xr:revisionPtr revIDLastSave="0" documentId="13_ncr:1_{C299BCED-A500-4907-9FE8-0478F3A337E4}" xr6:coauthVersionLast="36" xr6:coauthVersionMax="36" xr10:uidLastSave="{00000000-0000-0000-0000-000000000000}"/>
  <bookViews>
    <workbookView xWindow="0" yWindow="0" windowWidth="28800" windowHeight="12225" xr2:uid="{6738DA65-06E1-4525-9364-8FAA54515D6E}"/>
  </bookViews>
  <sheets>
    <sheet name="Spec. škol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10" i="1" l="1"/>
  <c r="L9" i="1"/>
  <c r="L8" i="1"/>
  <c r="L11" i="1" s="1"/>
</calcChain>
</file>

<file path=xl/sharedStrings.xml><?xml version="1.0" encoding="utf-8"?>
<sst xmlns="http://schemas.openxmlformats.org/spreadsheetml/2006/main" count="79" uniqueCount="61">
  <si>
    <t>Souhrnný rámec pro investice do infrastruktury školských poradenských zařízení a vzdělávání ve školách a třídách zřízených dle § 16 odst. 9 školského zákona  v KVK</t>
  </si>
  <si>
    <t>Seznam projektů</t>
  </si>
  <si>
    <t>Žadatel</t>
  </si>
  <si>
    <t>Identifikace organizace (školy či školského zařízení)</t>
  </si>
  <si>
    <t>Název projektu</t>
  </si>
  <si>
    <t>Obec realizace</t>
  </si>
  <si>
    <t>Stručný popis investic projektu</t>
  </si>
  <si>
    <r>
      <t xml:space="preserve">Výdaje projektu  </t>
    </r>
    <r>
      <rPr>
        <i/>
        <sz val="10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</si>
  <si>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rFont val="Calibri"/>
        <family val="2"/>
        <charset val="238"/>
        <scheme val="minor"/>
      </rPr>
      <t>měsíc, rok</t>
    </r>
  </si>
  <si>
    <t>Naplňování indikátorů</t>
  </si>
  <si>
    <t xml:space="preserve">Stav připravenosti projektu k realizaci </t>
  </si>
  <si>
    <t>Název organizace</t>
  </si>
  <si>
    <t>Zřizovatel (název, IČ)</t>
  </si>
  <si>
    <t>IČ školy či školského zařízení</t>
  </si>
  <si>
    <t>IZO</t>
  </si>
  <si>
    <t>REDIZO</t>
  </si>
  <si>
    <t>celkové výdaje projektu</t>
  </si>
  <si>
    <t>z toho podíl EFRR 1)</t>
  </si>
  <si>
    <t>zahájení realizace</t>
  </si>
  <si>
    <t>ukončení realizace</t>
  </si>
  <si>
    <t>název indikátoru</t>
  </si>
  <si>
    <t>cílová hodnota dosažená realizací  projektu</t>
  </si>
  <si>
    <t>stručný popis, např. zpracovaná PD, zajištěné výkupy, výběr dodavatele</t>
  </si>
  <si>
    <t>vydané stavební povolení ano/ne</t>
  </si>
  <si>
    <t>Základní škola Ostrov, příspěvková organizace</t>
  </si>
  <si>
    <t xml:space="preserve">Karlovarský kraj, Závodní 353/88, Dvory, 360 06 Karlovy Vary
IČ  70891168 </t>
  </si>
  <si>
    <t>Nové odborné učebny a zázemí pro pedagogy</t>
  </si>
  <si>
    <t>Ostrov</t>
  </si>
  <si>
    <t>  Indikátor výstupu: Kapacita tříd v nových nebo modernizovaných vzdělávacích zařízeních</t>
  </si>
  <si>
    <t>záměr</t>
  </si>
  <si>
    <t>není potřeba</t>
  </si>
  <si>
    <t>    Indikátor výstupu: Počet podpořených škol či vzdělávacích zařízení</t>
  </si>
  <si>
    <t>1) Podíl EFRR bude doplněn/přepočten v aktualizaci RAP dle podílu spolufinancování z EU v daném kraji, až bude míra spolufinancování pevně stanovena. Uvedená částka EFRR bude maximální částkou EFRR v žádosti podporu v IROP.</t>
  </si>
  <si>
    <t>Město Toužim</t>
  </si>
  <si>
    <t>Město Toužim, 00255076</t>
  </si>
  <si>
    <t>Přístavba herny ke třídě školní družiny, formou zimní zahrady</t>
  </si>
  <si>
    <t>Toužim</t>
  </si>
  <si>
    <t>Přístavba herny ke třÍdě školní družiny, formou zimní zahrady, propojené se třídou. Úprava venkovního povrchu vhodná pro pohyb dětí.</t>
  </si>
  <si>
    <t>1.9.2023</t>
  </si>
  <si>
    <t>31.12.2024</t>
  </si>
  <si>
    <t>zpracovaná PD</t>
  </si>
  <si>
    <t>ano</t>
  </si>
  <si>
    <t>Základní škola Vítězství</t>
  </si>
  <si>
    <t xml:space="preserve">Základní škola Vítězství Mariánské Lázně, příspěvková organizace </t>
  </si>
  <si>
    <t>Město Mariánské Lázně, IC 00254061</t>
  </si>
  <si>
    <t>477 24 978</t>
  </si>
  <si>
    <t>Vnitřní konektivita školy - modernizace učebny IT vč. zasíťování školy</t>
  </si>
  <si>
    <t>Mariánské Lázně</t>
  </si>
  <si>
    <t>vnitřní konektivita školy - modernizace učebny IT vč. zasíťování školy</t>
  </si>
  <si>
    <t>prováděcí dokumentace</t>
  </si>
  <si>
    <t>nerelevantní</t>
  </si>
  <si>
    <t>Zateplení podkroví školy - rekonstrukce střechy</t>
  </si>
  <si>
    <t>Základní škola a mateřská škola Toužim, příspěvková organizace</t>
  </si>
  <si>
    <t>max. do výše 130 % stanovené alokace (36 486 229 Kč  =  130%), (100% = 28 066 330Kč)</t>
  </si>
  <si>
    <t>6/2024</t>
  </si>
  <si>
    <t>9/2024</t>
  </si>
  <si>
    <r>
      <t xml:space="preserve">V rámci projektu bude realizována investice do učebny pro výuku nové informatiky dle revize RVP CZ, rozvoj digitální gramotnosti i přesah k rozvoji kompetencí potřebných pro uplatnění ve 21. stolení. V rámci projektu bude realizována investice do mobilní učebny využitelné pro rozvoj digitální gramotnosti, pro práci se žáky dle jejich specifických vzdělávacích potřeb a v rámci logopedie. </t>
    </r>
    <r>
      <rPr>
        <sz val="10"/>
        <color rgb="FFFF0000"/>
        <rFont val="Calibri"/>
        <family val="2"/>
        <charset val="238"/>
        <scheme val="minor"/>
      </rPr>
      <t>Investice do zázemí pro pedagogické i nepedagogické pracovníky školy vedoucí k vyšší kvalitě vzdělávání.</t>
    </r>
  </si>
  <si>
    <t>Podáno do IROP (CLLD), výzvy č.048, projekt s právním aktem.</t>
  </si>
  <si>
    <t>Zdůvodnění úprav projektu</t>
  </si>
  <si>
    <t>Navýšení nákladů.</t>
  </si>
  <si>
    <t>Podáno do výzvy OPST - Konektivita škol pro Karlovarský kraj; projekt s právním aktem.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</si>
</sst>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/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2" borderId="0" xfId="0" applyFont="1" applyFill="1"/>
    <xf numFmtId="0" fontId="7" fillId="0" borderId="1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9DA69-D2AE-4EE6-AAE9-57282643184C}">
  <sheetPr>
    <pageSetUpPr fitToPage="1"/>
  </sheetPr>
  <dimension ref="A1:S15"/>
  <sheetViews>
    <sheetView tabSelected="1" topLeftCell="A4" zoomScale="90" zoomScaleNormal="90" workbookViewId="0">
      <selection activeCell="L9" sqref="L9"/>
    </sheetView>
  </sheetViews>
  <sheetFormatPr defaultRowHeight="12.75" x14ac:dyDescent="0.2"/>
  <cols>
    <col min="1" max="1" width="14.140625" style="1" customWidth="1"/>
    <col min="2" max="2" width="19.42578125" style="1" customWidth="1"/>
    <col min="3" max="3" width="18.28515625" style="1" customWidth="1"/>
    <col min="4" max="4" width="17.7109375" style="1" customWidth="1"/>
    <col min="5" max="5" width="10.7109375" style="1" customWidth="1"/>
    <col min="6" max="6" width="12" style="1" customWidth="1"/>
    <col min="7" max="7" width="13" style="1" customWidth="1"/>
    <col min="8" max="8" width="25.28515625" style="1" customWidth="1"/>
    <col min="9" max="9" width="12.85546875" style="1" customWidth="1"/>
    <col min="10" max="10" width="41.7109375" style="1" customWidth="1"/>
    <col min="11" max="12" width="11.42578125" style="1" customWidth="1"/>
    <col min="13" max="13" width="9" style="1" customWidth="1"/>
    <col min="14" max="14" width="12" style="1" customWidth="1"/>
    <col min="15" max="15" width="15.140625" style="1" customWidth="1"/>
    <col min="16" max="16" width="9.7109375" style="1" customWidth="1"/>
    <col min="17" max="18" width="14.7109375" style="1" customWidth="1"/>
    <col min="19" max="19" width="24" style="1" customWidth="1"/>
    <col min="20" max="16384" width="9.140625" style="1"/>
  </cols>
  <sheetData>
    <row r="1" spans="1:19" ht="46.5" customHeight="1" thickBot="1" x14ac:dyDescent="0.4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61"/>
    </row>
    <row r="2" spans="1:19" ht="33.75" customHeight="1" x14ac:dyDescent="0.2">
      <c r="A2" s="17" t="s">
        <v>1</v>
      </c>
      <c r="B2" s="20" t="s">
        <v>2</v>
      </c>
      <c r="C2" s="23" t="s">
        <v>3</v>
      </c>
      <c r="D2" s="23"/>
      <c r="E2" s="23"/>
      <c r="F2" s="23"/>
      <c r="G2" s="23"/>
      <c r="H2" s="20" t="s">
        <v>4</v>
      </c>
      <c r="I2" s="24" t="s">
        <v>5</v>
      </c>
      <c r="J2" s="20" t="s">
        <v>6</v>
      </c>
      <c r="K2" s="27" t="s">
        <v>7</v>
      </c>
      <c r="L2" s="27"/>
      <c r="M2" s="23" t="s">
        <v>8</v>
      </c>
      <c r="N2" s="23"/>
      <c r="O2" s="23" t="s">
        <v>9</v>
      </c>
      <c r="P2" s="23"/>
      <c r="Q2" s="23" t="s">
        <v>10</v>
      </c>
      <c r="R2" s="28"/>
      <c r="S2" s="65" t="s">
        <v>58</v>
      </c>
    </row>
    <row r="3" spans="1:19" ht="22.15" customHeight="1" x14ac:dyDescent="0.2">
      <c r="A3" s="18"/>
      <c r="B3" s="21"/>
      <c r="C3" s="21" t="s">
        <v>11</v>
      </c>
      <c r="D3" s="21" t="s">
        <v>12</v>
      </c>
      <c r="E3" s="21" t="s">
        <v>13</v>
      </c>
      <c r="F3" s="21" t="s">
        <v>14</v>
      </c>
      <c r="G3" s="21" t="s">
        <v>15</v>
      </c>
      <c r="H3" s="21"/>
      <c r="I3" s="25"/>
      <c r="J3" s="21"/>
      <c r="K3" s="29" t="s">
        <v>16</v>
      </c>
      <c r="L3" s="29" t="s">
        <v>17</v>
      </c>
      <c r="M3" s="29" t="s">
        <v>18</v>
      </c>
      <c r="N3" s="29" t="s">
        <v>19</v>
      </c>
      <c r="O3" s="29" t="s">
        <v>20</v>
      </c>
      <c r="P3" s="29" t="s">
        <v>21</v>
      </c>
      <c r="Q3" s="29" t="s">
        <v>22</v>
      </c>
      <c r="R3" s="31" t="s">
        <v>23</v>
      </c>
      <c r="S3" s="66"/>
    </row>
    <row r="4" spans="1:19" ht="93.75" customHeight="1" thickBot="1" x14ac:dyDescent="0.25">
      <c r="A4" s="19"/>
      <c r="B4" s="22"/>
      <c r="C4" s="22"/>
      <c r="D4" s="22"/>
      <c r="E4" s="22"/>
      <c r="F4" s="22"/>
      <c r="G4" s="22"/>
      <c r="H4" s="22"/>
      <c r="I4" s="26"/>
      <c r="J4" s="22"/>
      <c r="K4" s="30"/>
      <c r="L4" s="30"/>
      <c r="M4" s="30"/>
      <c r="N4" s="30"/>
      <c r="O4" s="30"/>
      <c r="P4" s="30"/>
      <c r="Q4" s="30"/>
      <c r="R4" s="32"/>
      <c r="S4" s="67"/>
    </row>
    <row r="5" spans="1:19" ht="96" customHeight="1" x14ac:dyDescent="0.2">
      <c r="A5" s="37">
        <v>1</v>
      </c>
      <c r="B5" s="33" t="s">
        <v>24</v>
      </c>
      <c r="C5" s="35" t="s">
        <v>24</v>
      </c>
      <c r="D5" s="35" t="s">
        <v>25</v>
      </c>
      <c r="E5" s="35">
        <v>70839000</v>
      </c>
      <c r="F5" s="35">
        <v>108018423</v>
      </c>
      <c r="G5" s="35">
        <v>600022846</v>
      </c>
      <c r="H5" s="39" t="s">
        <v>26</v>
      </c>
      <c r="I5" s="35" t="s">
        <v>27</v>
      </c>
      <c r="J5" s="41" t="s">
        <v>56</v>
      </c>
      <c r="K5" s="53">
        <v>6392123</v>
      </c>
      <c r="L5" s="55">
        <v>5433304.5499999998</v>
      </c>
      <c r="M5" s="49" t="s">
        <v>54</v>
      </c>
      <c r="N5" s="51" t="s">
        <v>55</v>
      </c>
      <c r="O5" s="12" t="s">
        <v>28</v>
      </c>
      <c r="P5" s="3">
        <v>33</v>
      </c>
      <c r="Q5" s="33" t="s">
        <v>29</v>
      </c>
      <c r="R5" s="33" t="s">
        <v>30</v>
      </c>
      <c r="S5" s="62" t="s">
        <v>59</v>
      </c>
    </row>
    <row r="6" spans="1:19" ht="63.75" x14ac:dyDescent="0.2">
      <c r="A6" s="38"/>
      <c r="B6" s="34"/>
      <c r="C6" s="36"/>
      <c r="D6" s="36"/>
      <c r="E6" s="36"/>
      <c r="F6" s="36"/>
      <c r="G6" s="36"/>
      <c r="H6" s="40"/>
      <c r="I6" s="36"/>
      <c r="J6" s="42"/>
      <c r="K6" s="54"/>
      <c r="L6" s="56"/>
      <c r="M6" s="50"/>
      <c r="N6" s="52"/>
      <c r="O6" s="13" t="s">
        <v>31</v>
      </c>
      <c r="P6" s="2">
        <v>1</v>
      </c>
      <c r="Q6" s="34"/>
      <c r="R6" s="34"/>
      <c r="S6" s="63"/>
    </row>
    <row r="7" spans="1:19" s="48" customFormat="1" ht="51" customHeight="1" x14ac:dyDescent="0.2">
      <c r="A7" s="43">
        <v>2</v>
      </c>
      <c r="B7" s="43" t="s">
        <v>33</v>
      </c>
      <c r="C7" s="14" t="s">
        <v>52</v>
      </c>
      <c r="D7" s="14" t="s">
        <v>34</v>
      </c>
      <c r="E7" s="43">
        <v>60611448</v>
      </c>
      <c r="F7" s="43">
        <v>102516839</v>
      </c>
      <c r="G7" s="43">
        <v>600067700</v>
      </c>
      <c r="H7" s="14" t="s">
        <v>35</v>
      </c>
      <c r="I7" s="43" t="s">
        <v>36</v>
      </c>
      <c r="J7" s="15" t="s">
        <v>37</v>
      </c>
      <c r="K7" s="58">
        <v>0</v>
      </c>
      <c r="L7" s="58">
        <f>K7*0.85</f>
        <v>0</v>
      </c>
      <c r="M7" s="57" t="s">
        <v>38</v>
      </c>
      <c r="N7" s="57" t="s">
        <v>39</v>
      </c>
      <c r="O7" s="46"/>
      <c r="P7" s="46"/>
      <c r="Q7" s="46" t="s">
        <v>40</v>
      </c>
      <c r="R7" s="46" t="s">
        <v>41</v>
      </c>
      <c r="S7" s="64" t="s">
        <v>57</v>
      </c>
    </row>
    <row r="8" spans="1:19" s="48" customFormat="1" ht="51" x14ac:dyDescent="0.2">
      <c r="A8" s="43">
        <v>3</v>
      </c>
      <c r="B8" s="14" t="s">
        <v>42</v>
      </c>
      <c r="C8" s="14" t="s">
        <v>43</v>
      </c>
      <c r="D8" s="14" t="s">
        <v>44</v>
      </c>
      <c r="E8" s="43" t="s">
        <v>45</v>
      </c>
      <c r="F8" s="44">
        <v>600066606</v>
      </c>
      <c r="G8" s="44">
        <v>600066606</v>
      </c>
      <c r="H8" s="14" t="s">
        <v>46</v>
      </c>
      <c r="I8" s="14" t="s">
        <v>47</v>
      </c>
      <c r="J8" s="15" t="s">
        <v>48</v>
      </c>
      <c r="K8" s="58">
        <v>0</v>
      </c>
      <c r="L8" s="58">
        <f t="shared" ref="L8:L10" si="0">K8*85%</f>
        <v>0</v>
      </c>
      <c r="M8" s="46">
        <v>2023</v>
      </c>
      <c r="N8" s="46">
        <v>2024</v>
      </c>
      <c r="O8" s="46">
        <v>500000</v>
      </c>
      <c r="P8" s="46">
        <v>1</v>
      </c>
      <c r="Q8" s="47" t="s">
        <v>49</v>
      </c>
      <c r="R8" s="46" t="s">
        <v>50</v>
      </c>
      <c r="S8" s="59" t="s">
        <v>60</v>
      </c>
    </row>
    <row r="9" spans="1:19" s="48" customFormat="1" ht="97.5" customHeight="1" x14ac:dyDescent="0.2">
      <c r="A9" s="43">
        <v>4</v>
      </c>
      <c r="B9" s="14" t="s">
        <v>42</v>
      </c>
      <c r="C9" s="14" t="s">
        <v>43</v>
      </c>
      <c r="D9" s="14" t="s">
        <v>44</v>
      </c>
      <c r="E9" s="43" t="s">
        <v>45</v>
      </c>
      <c r="F9" s="44">
        <v>600066606</v>
      </c>
      <c r="G9" s="44">
        <v>600066606</v>
      </c>
      <c r="H9" s="14" t="s">
        <v>51</v>
      </c>
      <c r="I9" s="14" t="s">
        <v>47</v>
      </c>
      <c r="J9" s="15" t="s">
        <v>51</v>
      </c>
      <c r="K9" s="45">
        <v>13000000</v>
      </c>
      <c r="L9" s="45">
        <f t="shared" si="0"/>
        <v>11050000</v>
      </c>
      <c r="M9" s="46">
        <v>2023</v>
      </c>
      <c r="N9" s="46">
        <v>2024</v>
      </c>
      <c r="O9" s="46">
        <v>500000</v>
      </c>
      <c r="P9" s="46">
        <v>1</v>
      </c>
      <c r="Q9" s="47" t="s">
        <v>49</v>
      </c>
      <c r="R9" s="46" t="s">
        <v>50</v>
      </c>
      <c r="S9" s="60"/>
    </row>
    <row r="10" spans="1:19" s="48" customFormat="1" ht="88.5" customHeight="1" x14ac:dyDescent="0.2">
      <c r="A10" s="43">
        <v>5</v>
      </c>
      <c r="B10" s="14" t="s">
        <v>42</v>
      </c>
      <c r="C10" s="14" t="s">
        <v>43</v>
      </c>
      <c r="D10" s="14" t="s">
        <v>44</v>
      </c>
      <c r="E10" s="43" t="s">
        <v>45</v>
      </c>
      <c r="F10" s="44">
        <v>600066606</v>
      </c>
      <c r="G10" s="44">
        <v>600066606</v>
      </c>
      <c r="H10" s="14" t="s">
        <v>51</v>
      </c>
      <c r="I10" s="14" t="s">
        <v>47</v>
      </c>
      <c r="J10" s="15" t="s">
        <v>51</v>
      </c>
      <c r="K10" s="45">
        <v>21000000</v>
      </c>
      <c r="L10" s="45">
        <f t="shared" si="0"/>
        <v>17850000</v>
      </c>
      <c r="M10" s="46">
        <v>2024</v>
      </c>
      <c r="N10" s="46">
        <v>2025</v>
      </c>
      <c r="O10" s="46">
        <v>500000</v>
      </c>
      <c r="P10" s="46">
        <v>1</v>
      </c>
      <c r="Q10" s="47" t="s">
        <v>49</v>
      </c>
      <c r="R10" s="46" t="s">
        <v>50</v>
      </c>
      <c r="S10" s="60"/>
    </row>
    <row r="11" spans="1:19" ht="22.5" customHeight="1" x14ac:dyDescent="0.2">
      <c r="A11" s="4"/>
      <c r="B11" s="5"/>
      <c r="C11" s="5"/>
      <c r="D11" s="5"/>
      <c r="E11" s="6"/>
      <c r="F11" s="7"/>
      <c r="G11" s="7"/>
      <c r="H11" s="5"/>
      <c r="I11" s="5"/>
      <c r="J11" s="8"/>
      <c r="K11" s="9"/>
      <c r="L11" s="68">
        <f>SUM(L5:L10)</f>
        <v>34333304.549999997</v>
      </c>
      <c r="M11" s="10"/>
      <c r="N11" s="10"/>
      <c r="O11" s="10"/>
      <c r="P11" s="10"/>
      <c r="Q11" s="11"/>
      <c r="R11" s="10"/>
    </row>
    <row r="12" spans="1:19" ht="22.5" customHeight="1" x14ac:dyDescent="0.2">
      <c r="A12" s="69" t="s">
        <v>53</v>
      </c>
      <c r="B12" s="5"/>
      <c r="C12" s="5"/>
      <c r="D12" s="5"/>
      <c r="E12" s="6"/>
      <c r="F12" s="7"/>
      <c r="G12" s="7"/>
      <c r="H12" s="5"/>
      <c r="I12" s="5"/>
      <c r="J12" s="8"/>
      <c r="K12" s="9"/>
      <c r="L12" s="9"/>
      <c r="M12" s="10"/>
      <c r="N12" s="10"/>
      <c r="O12" s="10"/>
      <c r="P12" s="10"/>
      <c r="Q12" s="11"/>
      <c r="R12" s="10"/>
    </row>
    <row r="13" spans="1:19" ht="15" customHeight="1" x14ac:dyDescent="0.2">
      <c r="A13" s="4"/>
      <c r="B13" s="5"/>
      <c r="C13" s="5"/>
      <c r="D13" s="5"/>
      <c r="E13" s="6"/>
      <c r="F13" s="7"/>
      <c r="G13" s="7"/>
      <c r="H13" s="5"/>
      <c r="I13" s="5"/>
      <c r="J13" s="8"/>
      <c r="K13" s="9"/>
      <c r="L13" s="9"/>
      <c r="M13" s="10"/>
      <c r="N13" s="10"/>
      <c r="O13" s="10"/>
      <c r="P13" s="10"/>
      <c r="Q13" s="11"/>
      <c r="R13" s="10"/>
    </row>
    <row r="15" spans="1:19" ht="15" x14ac:dyDescent="0.25">
      <c r="A15" t="s">
        <v>32</v>
      </c>
      <c r="B15"/>
      <c r="C15"/>
      <c r="D15"/>
      <c r="E15"/>
      <c r="F15"/>
      <c r="G15"/>
      <c r="H15"/>
      <c r="I15"/>
      <c r="J15"/>
      <c r="K15"/>
      <c r="L15"/>
    </row>
  </sheetData>
  <mergeCells count="42">
    <mergeCell ref="S5:S6"/>
    <mergeCell ref="S2:S4"/>
    <mergeCell ref="G3:G4"/>
    <mergeCell ref="M3:M4"/>
    <mergeCell ref="N3:N4"/>
    <mergeCell ref="A5:A6"/>
    <mergeCell ref="H5:H6"/>
    <mergeCell ref="I5:I6"/>
    <mergeCell ref="J5:J6"/>
    <mergeCell ref="K5:K6"/>
    <mergeCell ref="R3:R4"/>
    <mergeCell ref="B5:B6"/>
    <mergeCell ref="C5:C6"/>
    <mergeCell ref="D5:D6"/>
    <mergeCell ref="E5:E6"/>
    <mergeCell ref="F5:F6"/>
    <mergeCell ref="G5:G6"/>
    <mergeCell ref="N5:N6"/>
    <mergeCell ref="Q5:Q6"/>
    <mergeCell ref="R5:R6"/>
    <mergeCell ref="L5:L6"/>
    <mergeCell ref="M5:M6"/>
    <mergeCell ref="K3:K4"/>
    <mergeCell ref="L3:L4"/>
    <mergeCell ref="O3:O4"/>
    <mergeCell ref="F3:F4"/>
    <mergeCell ref="A1:R1"/>
    <mergeCell ref="A2:A4"/>
    <mergeCell ref="B2:B4"/>
    <mergeCell ref="C2:G2"/>
    <mergeCell ref="H2:H4"/>
    <mergeCell ref="I2:I4"/>
    <mergeCell ref="J2:J4"/>
    <mergeCell ref="K2:L2"/>
    <mergeCell ref="M2:N2"/>
    <mergeCell ref="O2:P2"/>
    <mergeCell ref="Q2:R2"/>
    <mergeCell ref="C3:C4"/>
    <mergeCell ref="D3:D4"/>
    <mergeCell ref="P3:P4"/>
    <mergeCell ref="Q3:Q4"/>
    <mergeCell ref="E3:E4"/>
  </mergeCells>
  <pageMargins left="0.70866141732283472" right="0.70866141732283472" top="0.78740157480314965" bottom="0.78740157480314965" header="0.31496062992125984" footer="0.31496062992125984"/>
  <pageSetup paperSize="8" scale="6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Spec. školy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E.S.</dc:creator>
  <cp:lastModifiedBy>Lásková Lenka</cp:lastModifiedBy>
  <cp:lastPrinted>2023-04-24T12:34:59Z</cp:lastPrinted>
  <dcterms:created xsi:type="dcterms:W3CDTF">2023-04-11T13:33:50Z</dcterms:created>
  <dcterms:modified xsi:type="dcterms:W3CDTF">2024-03-11T08:00:29Z</dcterms:modified>
</cp:coreProperties>
</file>