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ekretariát RSK\RAP2021+\!!!!RAP2021+_SCHVÁLENÉ VERZE\!!!Aktualizace r. 2024\RSK 22.03.2024\ZZS 032024 RSK 22.3.2024\"/>
    </mc:Choice>
  </mc:AlternateContent>
  <xr:revisionPtr revIDLastSave="0" documentId="13_ncr:1_{BE0B0B98-A77A-448F-8CD1-8E48D2788213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IZS (3)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7" l="1"/>
  <c r="I8" i="7"/>
  <c r="I4" i="7"/>
  <c r="I7" i="7"/>
  <c r="I6" i="7"/>
  <c r="H10" i="7" l="1"/>
  <c r="I10" i="7"/>
</calcChain>
</file>

<file path=xl/sharedStrings.xml><?xml version="1.0" encoding="utf-8"?>
<sst xmlns="http://schemas.openxmlformats.org/spreadsheetml/2006/main" count="92" uniqueCount="59">
  <si>
    <t>Seznam projektů</t>
  </si>
  <si>
    <t>Název projektu</t>
  </si>
  <si>
    <r>
      <t xml:space="preserve">Výdaje projektu  </t>
    </r>
    <r>
      <rPr>
        <i/>
        <sz val="10"/>
        <color theme="1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</si>
  <si>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</si>
  <si>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</si>
  <si>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zahájení realizace</t>
  </si>
  <si>
    <t>ukončení realizace</t>
  </si>
  <si>
    <t>název indikátoru</t>
  </si>
  <si>
    <t>cílová hodnota dosažená realizací  projektu</t>
  </si>
  <si>
    <t>Integrovaný záchranný systém - zdravotní služby</t>
  </si>
  <si>
    <t>Stručný obsah projektu</t>
  </si>
  <si>
    <t xml:space="preserve">Žadatel </t>
  </si>
  <si>
    <t>Adresa žadatele, kontaktní údaje žadatele</t>
  </si>
  <si>
    <t>vydané stavební povolení ano/ne/nerelevantní</t>
  </si>
  <si>
    <t>stručný popis, např. zpracovaná PD, zajištěné výkupy, výběr dodavatele</t>
  </si>
  <si>
    <t>Naplňování indikátorů</t>
  </si>
  <si>
    <t>RAP databáze</t>
  </si>
  <si>
    <t>Obnova výjezdových vozidel ZZS (TECH 2)</t>
  </si>
  <si>
    <t>Vybudování společného operačního střediska - část ZOS (ZOS 1)</t>
  </si>
  <si>
    <t>Vybudování výcvikového pracoviště operátorů (ZOS2)</t>
  </si>
  <si>
    <t>Elektronizace evidence pacientů při HPO (PKP1)</t>
  </si>
  <si>
    <r>
      <t>Cílem projektu je obnova vozového parku (</t>
    </r>
    <r>
      <rPr>
        <b/>
        <sz val="10"/>
        <color rgb="FF000000"/>
        <rFont val="Calibri"/>
        <family val="2"/>
      </rPr>
      <t>výjezdová</t>
    </r>
    <r>
      <rPr>
        <sz val="10"/>
        <color indexed="8"/>
        <rFont val="Calibri"/>
        <family val="2"/>
        <charset val="238"/>
      </rPr>
      <t xml:space="preserve"> vozidla) pro zvýšení připravenosti k poskytování přednemocniční neodkladné péče v Karlovarském Kraji</t>
    </r>
  </si>
  <si>
    <t>Cílem projektu je vybudování zdravotnického operačního střediska (ZOS), v rámci plánovaného společného operačního střediska (SOS), kde budou integrovány složky IZS Karlovarského kraje - HZS, PČR, ZZS i MP Karlovy Vary.</t>
  </si>
  <si>
    <t>Cílem projektu je vytvoření výcvikového pracoviště operátorů v rámci Společného operačního střediska (SOS).</t>
  </si>
  <si>
    <t>Cílem projektu je implementace elektronického systému pro jednotnou evidenci a přehled o osobách při hromadném postižení osob (HPO). Systém umožní promítnutí aktuálních změn zdravotního stavu a směřování pacientů do vhodných zdravotnických zařízení, odstraní možnost chyb a nejistotu v současné praxi.</t>
  </si>
  <si>
    <t>Cílem projektu je zajištění pokrytí území a snížení dojezdové doby k pacientům v odlehlých oblastech Chebska.</t>
  </si>
  <si>
    <t>Zdravotnická záchranná služba Karlovarského kraje, příspěvková organizace</t>
  </si>
  <si>
    <t>Závodní 390/98c, 360 06 Karlovy Vary</t>
  </si>
  <si>
    <t>počet pořízeného vybavení</t>
  </si>
  <si>
    <t>počet nových objektů</t>
  </si>
  <si>
    <t>zvýšení</t>
  </si>
  <si>
    <t>Zdravotnická záchranná služba</t>
  </si>
  <si>
    <t>IROP 2</t>
  </si>
  <si>
    <t>z toho podíl EFRR + SR (85%)</t>
  </si>
  <si>
    <t>projektový záměr</t>
  </si>
  <si>
    <t>zpracováná PD, převod pozemku, sítě</t>
  </si>
  <si>
    <t>nerelevantní</t>
  </si>
  <si>
    <t>ne</t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</si>
  <si>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 Nové či zodolněné objekty sloužící složkám IZS</t>
    </r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</si>
  <si>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Nová či modernizovaná výcviková a vzdělávací střediska sloužící složkám IZS</t>
    </r>
  </si>
  <si>
    <t>nejvíce akutní potřeby</t>
  </si>
  <si>
    <t>nákup sanitních vozidel</t>
  </si>
  <si>
    <t>výstavba modernizace a rozvoj strategicky významných ICT systémů ZS IZS a jejich bezpečnost</t>
  </si>
  <si>
    <t>Prioritizace:</t>
  </si>
  <si>
    <t>Prioritizace projektů</t>
  </si>
  <si>
    <t>akutní potřeby</t>
  </si>
  <si>
    <t>sanitní vozidla</t>
  </si>
  <si>
    <t>výstavba modernizace ICT</t>
  </si>
  <si>
    <t>zajištění vyhovujících VZ</t>
  </si>
  <si>
    <t>x</t>
  </si>
  <si>
    <t>zajištění prostorově a situačně vyhovujících sídel výjezdových základen (včetně protor pro vzdělávací a výcvikové a středisko a specializovaného přístrojového vybavení)</t>
  </si>
  <si>
    <t>dostupnost a zajištění služeb</t>
  </si>
  <si>
    <t>potřebnost projektu s ohledem na dostupnost a zajištění služeb</t>
  </si>
  <si>
    <t>02/2022</t>
  </si>
  <si>
    <t>09/2021</t>
  </si>
  <si>
    <t>01/2023</t>
  </si>
  <si>
    <t xml:space="preserve">celkové výdaje projektu </t>
  </si>
  <si>
    <r>
      <t>max. do výše 130 % stanovené alokace (99 584 122 Kč při kurzu 24,50 Kč / 1 Euro), (</t>
    </r>
    <r>
      <rPr>
        <b/>
        <sz val="11"/>
        <color theme="1"/>
        <rFont val="Calibri"/>
        <family val="2"/>
        <charset val="238"/>
        <scheme val="minor"/>
      </rPr>
      <t>100% 76 603 171 Kč</t>
    </r>
    <r>
      <rPr>
        <sz val="11"/>
        <color theme="1"/>
        <rFont val="Calibri"/>
        <family val="2"/>
        <charset val="238"/>
        <scheme val="minor"/>
      </rPr>
      <t>)</t>
    </r>
  </si>
  <si>
    <t>Výstavba výjezdové základny Zdravotnické záchranné služby Karlovarského kraje v Lubech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</si>
</sst>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K_č_-;\-* #,##0.00\ _K_č_-;_-* &quot;-&quot;??\ _K_č_-;_-@_-"/>
    <numFmt numFmtId="164" formatCode="#,##0\ _K_č"/>
    <numFmt numFmtId="165" formatCode="0_ ;\-0\ "/>
    <numFmt numFmtId="166" formatCode="#,##0_ ;\-#,##0\ "/>
  </numFmts>
  <fonts count="2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charset val="238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1"/>
      <color theme="1"/>
      <name val="Arial,Sans-Serif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94">
    <xf numFmtId="0" fontId="0" fillId="0" borderId="0" xfId="0"/>
    <xf numFmtId="0" fontId="0" fillId="0" borderId="3" xfId="0" applyBorder="1"/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vertical="center" wrapText="1"/>
    </xf>
    <xf numFmtId="164" fontId="0" fillId="5" borderId="13" xfId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8" fillId="0" borderId="21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0" fillId="0" borderId="20" xfId="0" applyBorder="1"/>
    <xf numFmtId="0" fontId="2" fillId="0" borderId="0" xfId="0" applyFont="1" applyAlignment="1">
      <alignment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" fillId="0" borderId="0" xfId="0" applyFont="1"/>
    <xf numFmtId="0" fontId="7" fillId="2" borderId="25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9" fontId="16" fillId="0" borderId="13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9" fontId="16" fillId="0" borderId="2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5" fontId="12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0" fillId="0" borderId="0" xfId="0" applyNumberFormat="1" applyAlignment="1">
      <alignment horizontal="center"/>
    </xf>
    <xf numFmtId="0" fontId="0" fillId="4" borderId="0" xfId="0" applyFill="1"/>
    <xf numFmtId="0" fontId="1" fillId="4" borderId="0" xfId="0" applyFont="1" applyFill="1"/>
    <xf numFmtId="0" fontId="3" fillId="0" borderId="21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center"/>
    </xf>
    <xf numFmtId="9" fontId="3" fillId="0" borderId="0" xfId="0" applyNumberFormat="1" applyFont="1" applyAlignment="1">
      <alignment vertical="center" wrapText="1"/>
    </xf>
    <xf numFmtId="9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center" vertical="center"/>
    </xf>
    <xf numFmtId="164" fontId="19" fillId="0" borderId="0" xfId="0" applyNumberFormat="1" applyFont="1"/>
    <xf numFmtId="9" fontId="1" fillId="0" borderId="0" xfId="0" applyNumberFormat="1" applyFont="1"/>
    <xf numFmtId="164" fontId="20" fillId="5" borderId="13" xfId="1" applyNumberFormat="1" applyFont="1" applyFill="1" applyBorder="1" applyAlignment="1">
      <alignment horizontal="center" vertical="center" wrapText="1"/>
    </xf>
    <xf numFmtId="166" fontId="20" fillId="0" borderId="19" xfId="0" applyNumberFormat="1" applyFont="1" applyBorder="1" applyAlignment="1">
      <alignment horizontal="center" vertical="center"/>
    </xf>
    <xf numFmtId="164" fontId="20" fillId="5" borderId="21" xfId="0" applyNumberFormat="1" applyFont="1" applyFill="1" applyBorder="1" applyAlignment="1">
      <alignment horizontal="center" vertical="center"/>
    </xf>
    <xf numFmtId="164" fontId="20" fillId="0" borderId="2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4" borderId="0" xfId="0" applyFont="1" applyFill="1" applyAlignment="1">
      <alignment horizontal="center" vertical="center" textRotation="90"/>
    </xf>
    <xf numFmtId="0" fontId="17" fillId="4" borderId="20" xfId="0" applyFont="1" applyFill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4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</cellXfs>
  <cellStyles count="2">
    <cellStyle name="Čárka 2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5" sqref="E5"/>
    </sheetView>
  </sheetViews>
  <sheetFormatPr defaultRowHeight="15"/>
  <cols>
    <col min="2" max="2" width="13.28515625" customWidth="1"/>
    <col min="3" max="3" width="10.7109375" customWidth="1"/>
    <col min="4" max="4" width="41.7109375" style="34" customWidth="1"/>
    <col min="5" max="5" width="49.42578125" customWidth="1"/>
    <col min="6" max="6" width="26.140625" customWidth="1"/>
    <col min="7" max="8" width="17.7109375" customWidth="1"/>
    <col min="9" max="9" width="15.85546875" customWidth="1"/>
    <col min="10" max="10" width="10.42578125" bestFit="1" customWidth="1"/>
    <col min="11" max="11" width="8.85546875" style="22"/>
    <col min="12" max="12" width="14.5703125" customWidth="1"/>
    <col min="13" max="13" width="16.28515625" style="22" customWidth="1"/>
    <col min="14" max="14" width="14.42578125" customWidth="1"/>
    <col min="15" max="15" width="11.7109375" customWidth="1"/>
    <col min="17" max="17" width="10.7109375" customWidth="1"/>
    <col min="19" max="19" width="12.42578125" customWidth="1"/>
    <col min="20" max="20" width="10.28515625" customWidth="1"/>
  </cols>
  <sheetData>
    <row r="1" spans="1:20" ht="15.75" thickBot="1">
      <c r="C1" s="76" t="s">
        <v>9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20" ht="40.5" customHeight="1">
      <c r="C2" s="79" t="s">
        <v>0</v>
      </c>
      <c r="D2" s="81" t="s">
        <v>1</v>
      </c>
      <c r="E2" s="79" t="s">
        <v>10</v>
      </c>
      <c r="F2" s="83" t="s">
        <v>11</v>
      </c>
      <c r="G2" s="85" t="s">
        <v>12</v>
      </c>
      <c r="H2" s="91" t="s">
        <v>2</v>
      </c>
      <c r="I2" s="92"/>
      <c r="J2" s="87" t="s">
        <v>3</v>
      </c>
      <c r="K2" s="88"/>
      <c r="L2" s="87" t="s">
        <v>15</v>
      </c>
      <c r="M2" s="88"/>
      <c r="N2" s="89" t="s">
        <v>4</v>
      </c>
      <c r="O2" s="90"/>
      <c r="P2" s="70" t="s">
        <v>44</v>
      </c>
      <c r="Q2" s="71"/>
      <c r="R2" s="71"/>
      <c r="S2" s="71"/>
      <c r="T2" s="1"/>
    </row>
    <row r="3" spans="1:20" ht="89.25" customHeight="1" thickBot="1">
      <c r="B3" t="s">
        <v>16</v>
      </c>
      <c r="C3" s="80"/>
      <c r="D3" s="82"/>
      <c r="E3" s="80"/>
      <c r="F3" s="84"/>
      <c r="G3" s="86"/>
      <c r="H3" s="2" t="s">
        <v>56</v>
      </c>
      <c r="I3" s="24" t="s">
        <v>33</v>
      </c>
      <c r="J3" s="3" t="s">
        <v>5</v>
      </c>
      <c r="K3" s="4" t="s">
        <v>6</v>
      </c>
      <c r="L3" s="2" t="s">
        <v>7</v>
      </c>
      <c r="M3" s="25" t="s">
        <v>8</v>
      </c>
      <c r="N3" s="5" t="s">
        <v>14</v>
      </c>
      <c r="O3" s="35" t="s">
        <v>13</v>
      </c>
      <c r="P3" s="36" t="s">
        <v>45</v>
      </c>
      <c r="Q3" s="37" t="s">
        <v>48</v>
      </c>
      <c r="R3" s="37" t="s">
        <v>46</v>
      </c>
      <c r="S3" s="37" t="s">
        <v>47</v>
      </c>
      <c r="T3" s="38" t="s">
        <v>51</v>
      </c>
    </row>
    <row r="4" spans="1:20" ht="76.5">
      <c r="A4" s="72" t="s">
        <v>32</v>
      </c>
      <c r="B4" s="6">
        <v>2211</v>
      </c>
      <c r="C4" s="13">
        <v>1</v>
      </c>
      <c r="D4" s="32" t="s">
        <v>20</v>
      </c>
      <c r="E4" s="8" t="s">
        <v>24</v>
      </c>
      <c r="F4" s="9" t="s">
        <v>26</v>
      </c>
      <c r="G4" s="9" t="s">
        <v>27</v>
      </c>
      <c r="H4" s="10">
        <v>5200000</v>
      </c>
      <c r="I4" s="23">
        <f>H4*85%</f>
        <v>4420000</v>
      </c>
      <c r="J4" s="52" t="s">
        <v>53</v>
      </c>
      <c r="K4" s="11">
        <v>2026</v>
      </c>
      <c r="L4" s="12" t="s">
        <v>28</v>
      </c>
      <c r="M4" s="20" t="s">
        <v>30</v>
      </c>
      <c r="N4" s="30" t="s">
        <v>34</v>
      </c>
      <c r="O4" s="26" t="s">
        <v>36</v>
      </c>
      <c r="P4" s="39" t="s">
        <v>49</v>
      </c>
      <c r="Q4" s="39"/>
      <c r="R4" s="39"/>
      <c r="S4" s="40" t="s">
        <v>49</v>
      </c>
      <c r="T4" s="39" t="s">
        <v>49</v>
      </c>
    </row>
    <row r="5" spans="1:20" ht="45">
      <c r="A5" s="72"/>
      <c r="B5" s="6">
        <v>2212</v>
      </c>
      <c r="C5" s="13">
        <v>1</v>
      </c>
      <c r="D5" s="93" t="s">
        <v>58</v>
      </c>
      <c r="E5" s="7" t="s">
        <v>25</v>
      </c>
      <c r="F5" s="9" t="s">
        <v>26</v>
      </c>
      <c r="G5" s="9" t="s">
        <v>27</v>
      </c>
      <c r="H5" s="66">
        <v>25001300</v>
      </c>
      <c r="I5" s="67">
        <f>H5*85%</f>
        <v>21251105</v>
      </c>
      <c r="J5" s="52" t="s">
        <v>54</v>
      </c>
      <c r="K5" s="11">
        <v>2026</v>
      </c>
      <c r="L5" s="12" t="s">
        <v>29</v>
      </c>
      <c r="M5" s="20" t="s">
        <v>30</v>
      </c>
      <c r="N5" s="30" t="s">
        <v>35</v>
      </c>
      <c r="O5" s="26" t="s">
        <v>37</v>
      </c>
      <c r="P5" s="39" t="s">
        <v>49</v>
      </c>
      <c r="Q5" s="40" t="s">
        <v>49</v>
      </c>
      <c r="R5" s="39"/>
      <c r="S5" s="39"/>
      <c r="T5" s="39" t="s">
        <v>49</v>
      </c>
    </row>
    <row r="6" spans="1:20" ht="51">
      <c r="A6" s="72"/>
      <c r="B6" s="6">
        <v>2226</v>
      </c>
      <c r="C6" s="13">
        <v>1</v>
      </c>
      <c r="D6" s="32" t="s">
        <v>18</v>
      </c>
      <c r="E6" s="7" t="s">
        <v>22</v>
      </c>
      <c r="F6" s="9" t="s">
        <v>26</v>
      </c>
      <c r="G6" s="9" t="s">
        <v>27</v>
      </c>
      <c r="H6" s="66">
        <v>0</v>
      </c>
      <c r="I6" s="67">
        <f>H6*85%</f>
        <v>0</v>
      </c>
      <c r="J6" s="52" t="s">
        <v>55</v>
      </c>
      <c r="K6" s="11">
        <v>2026</v>
      </c>
      <c r="L6" s="12" t="s">
        <v>28</v>
      </c>
      <c r="M6" s="20" t="s">
        <v>30</v>
      </c>
      <c r="N6" s="30" t="s">
        <v>34</v>
      </c>
      <c r="O6" s="26" t="s">
        <v>36</v>
      </c>
      <c r="P6" s="39"/>
      <c r="Q6" s="39"/>
      <c r="R6" s="39"/>
      <c r="S6" s="39" t="s">
        <v>49</v>
      </c>
      <c r="T6" s="39"/>
    </row>
    <row r="7" spans="1:20" ht="38.25">
      <c r="A7" s="72"/>
      <c r="B7" s="6">
        <v>2229</v>
      </c>
      <c r="C7" s="13">
        <v>1</v>
      </c>
      <c r="D7" s="32" t="s">
        <v>19</v>
      </c>
      <c r="E7" s="7" t="s">
        <v>23</v>
      </c>
      <c r="F7" s="9" t="s">
        <v>26</v>
      </c>
      <c r="G7" s="9" t="s">
        <v>27</v>
      </c>
      <c r="H7" s="66">
        <v>0</v>
      </c>
      <c r="I7" s="67">
        <f>H7*85%</f>
        <v>0</v>
      </c>
      <c r="J7" s="52" t="s">
        <v>55</v>
      </c>
      <c r="K7" s="11">
        <v>2026</v>
      </c>
      <c r="L7" s="12" t="s">
        <v>28</v>
      </c>
      <c r="M7" s="20" t="s">
        <v>30</v>
      </c>
      <c r="N7" s="30" t="s">
        <v>34</v>
      </c>
      <c r="O7" s="26" t="s">
        <v>36</v>
      </c>
      <c r="P7" s="39"/>
      <c r="Q7" s="39"/>
      <c r="R7" s="39"/>
      <c r="S7" s="39" t="s">
        <v>49</v>
      </c>
      <c r="T7" s="39"/>
    </row>
    <row r="8" spans="1:20" s="18" customFormat="1" ht="39" thickBot="1">
      <c r="A8" s="73"/>
      <c r="B8" s="14">
        <v>2221</v>
      </c>
      <c r="C8" s="13">
        <v>1</v>
      </c>
      <c r="D8" s="33" t="s">
        <v>17</v>
      </c>
      <c r="E8" s="15" t="s">
        <v>21</v>
      </c>
      <c r="F8" s="16" t="s">
        <v>26</v>
      </c>
      <c r="G8" s="16" t="s">
        <v>27</v>
      </c>
      <c r="H8" s="68">
        <v>59920000</v>
      </c>
      <c r="I8" s="69">
        <f>H8*85%</f>
        <v>50932000</v>
      </c>
      <c r="J8" s="57" t="s">
        <v>53</v>
      </c>
      <c r="K8" s="29">
        <v>2026</v>
      </c>
      <c r="L8" s="17" t="s">
        <v>28</v>
      </c>
      <c r="M8" s="21" t="s">
        <v>30</v>
      </c>
      <c r="N8" s="41" t="s">
        <v>34</v>
      </c>
      <c r="O8" s="42" t="s">
        <v>36</v>
      </c>
      <c r="P8" s="43" t="s">
        <v>49</v>
      </c>
      <c r="Q8" s="43"/>
      <c r="R8" s="44" t="s">
        <v>49</v>
      </c>
      <c r="S8" s="43"/>
      <c r="T8" s="43" t="s">
        <v>49</v>
      </c>
    </row>
    <row r="9" spans="1:20" ht="15.75">
      <c r="A9" s="19"/>
      <c r="B9" s="6"/>
      <c r="C9" s="45"/>
      <c r="D9" s="46"/>
      <c r="E9" s="47"/>
      <c r="F9" s="48"/>
      <c r="G9" s="48"/>
      <c r="J9" s="49"/>
      <c r="L9" s="27"/>
      <c r="M9" s="28"/>
      <c r="N9" s="50"/>
      <c r="O9" s="22"/>
      <c r="P9" s="51"/>
      <c r="Q9" s="51"/>
      <c r="R9" s="51"/>
      <c r="S9" s="51"/>
      <c r="T9" s="51"/>
    </row>
    <row r="10" spans="1:20" ht="15.75">
      <c r="A10" s="19"/>
      <c r="B10" s="6"/>
      <c r="C10" s="45"/>
      <c r="D10" s="46"/>
      <c r="E10" s="47"/>
      <c r="F10" s="60"/>
      <c r="G10" s="65"/>
      <c r="H10" s="58">
        <f>SUM(H4:H8)</f>
        <v>90121300</v>
      </c>
      <c r="I10" s="59">
        <f>SUM(I4:I8)</f>
        <v>76603105</v>
      </c>
      <c r="J10" s="49"/>
      <c r="L10" s="27"/>
      <c r="M10" s="28"/>
      <c r="N10" s="50"/>
      <c r="O10" s="22"/>
      <c r="P10" s="51"/>
      <c r="Q10" s="51"/>
      <c r="R10" s="51"/>
      <c r="S10" s="51"/>
      <c r="T10" s="51"/>
    </row>
    <row r="11" spans="1:20">
      <c r="C11" s="6"/>
      <c r="F11" s="61"/>
      <c r="G11" s="61"/>
      <c r="H11" s="53"/>
      <c r="I11" s="53"/>
      <c r="J11" s="62"/>
      <c r="K11" s="63"/>
      <c r="L11" s="64"/>
    </row>
    <row r="12" spans="1:20">
      <c r="C12" s="55" t="s">
        <v>57</v>
      </c>
      <c r="D12" s="56"/>
      <c r="E12" s="55"/>
      <c r="H12" s="53"/>
      <c r="I12" s="53"/>
    </row>
    <row r="13" spans="1:20">
      <c r="G13" s="48"/>
      <c r="H13" s="53"/>
      <c r="I13" s="54"/>
    </row>
    <row r="14" spans="1:20">
      <c r="G14" s="48"/>
      <c r="H14" s="48"/>
      <c r="I14" s="48"/>
    </row>
    <row r="15" spans="1:20">
      <c r="B15" s="31" t="s">
        <v>31</v>
      </c>
    </row>
    <row r="16" spans="1:20">
      <c r="B16" s="74" t="s">
        <v>38</v>
      </c>
      <c r="C16" s="74"/>
      <c r="D16" s="74"/>
    </row>
    <row r="17" spans="2:4" ht="30" customHeight="1">
      <c r="B17" s="75" t="s">
        <v>39</v>
      </c>
      <c r="C17" s="75"/>
      <c r="D17" s="75"/>
    </row>
    <row r="19" spans="2:4">
      <c r="B19" s="34" t="s">
        <v>43</v>
      </c>
    </row>
    <row r="20" spans="2:4">
      <c r="B20" t="s">
        <v>40</v>
      </c>
    </row>
    <row r="21" spans="2:4">
      <c r="B21" t="s">
        <v>50</v>
      </c>
    </row>
    <row r="22" spans="2:4">
      <c r="B22" t="s">
        <v>41</v>
      </c>
    </row>
    <row r="23" spans="2:4">
      <c r="B23" t="s">
        <v>42</v>
      </c>
    </row>
    <row r="24" spans="2:4">
      <c r="B24" t="s">
        <v>52</v>
      </c>
    </row>
  </sheetData>
  <mergeCells count="14">
    <mergeCell ref="P2:S2"/>
    <mergeCell ref="A4:A8"/>
    <mergeCell ref="B16:D16"/>
    <mergeCell ref="B17:D17"/>
    <mergeCell ref="C1:O1"/>
    <mergeCell ref="C2:C3"/>
    <mergeCell ref="D2:D3"/>
    <mergeCell ref="E2:E3"/>
    <mergeCell ref="F2:F3"/>
    <mergeCell ref="G2:G3"/>
    <mergeCell ref="J2:K2"/>
    <mergeCell ref="L2:M2"/>
    <mergeCell ref="N2:O2"/>
    <mergeCell ref="H2:I2"/>
  </mergeCells>
  <pageMargins left="0.7" right="0.7" top="0.78740157499999996" bottom="0.78740157499999996" header="0.3" footer="0.3"/>
  <pageSetup paperSize="8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3" ma:contentTypeDescription="Vytvoří nový dokument" ma:contentTypeScope="" ma:versionID="1b3ff6ff336d3f9947d56cf55bd5cbd9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0f74924097c9db6fd3e65bd3392928f4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  <SharedWithUsers xmlns="a867a263-4c00-4944-a435-72febfd70997">
      <UserInfo>
        <DisplayName>Mazal Rostislav</DisplayName>
        <AccountId>49</AccountId>
        <AccountType/>
      </UserInfo>
      <UserInfo>
        <DisplayName>Pekárek Aleš</DisplayName>
        <AccountId>205</AccountId>
        <AccountType/>
      </UserInfo>
      <UserInfo>
        <DisplayName>Pergl Ondřej</DisplayName>
        <AccountId>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3B06047-5ADC-40BB-8496-6C449079C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33EB08-B6AB-4310-AB8D-9E1F66E27030}">
  <ds:schemaRefs>
    <ds:schemaRef ds:uri="ae529b29-b2bb-4f0f-bf76-47ede62a77b9"/>
    <ds:schemaRef ds:uri="http://purl.org/dc/terms/"/>
    <ds:schemaRef ds:uri="http://schemas.openxmlformats.org/package/2006/metadata/core-properties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IZS (3)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Zita Kucerova</dc:creator>
  <cp:lastModifiedBy>Lásková Lenka</cp:lastModifiedBy>
  <cp:revision/>
  <cp:lastPrinted>2022-09-23T09:01:10Z</cp:lastPrinted>
  <dcterms:created xsi:type="dcterms:W3CDTF">2020-05-27T13:32:17Z</dcterms:created>
  <dcterms:modified xsi:type="dcterms:W3CDTF">2024-03-13T08:47:14Z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