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3 Oddělení PROJEKTOVÝCH ČINNOSTÍ\RSK\18. zasedání RSK konané 23042021\Podklady\B10_RAP2021+\"/>
    </mc:Choice>
  </mc:AlternateContent>
  <bookViews>
    <workbookView xWindow="0" yWindow="0" windowWidth="28800" windowHeight="11700" activeTab="3"/>
  </bookViews>
  <sheets>
    <sheet name="Silnice_II_tridy" sheetId="3" r:id="rId1"/>
    <sheet name="IZS" sheetId="5" r:id="rId2"/>
    <sheet name="Deinstitucionalizace" sheetId="4" r:id="rId3"/>
    <sheet name="SŠ-VOŠ-Konzervatoře" sheetId="6" r:id="rId4"/>
    <sheet name="Spec. školy" sheetId="7"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 i="6" l="1"/>
  <c r="G14" i="4"/>
  <c r="L13" i="7" l="1"/>
  <c r="G27" i="5"/>
  <c r="L21" i="3"/>
  <c r="H21" i="3"/>
  <c r="G21" i="3"/>
  <c r="H18" i="3"/>
  <c r="H17" i="3"/>
  <c r="H16" i="3"/>
  <c r="H15" i="3"/>
  <c r="H14" i="3"/>
  <c r="H13" i="3"/>
  <c r="H12" i="3"/>
  <c r="H11" i="3"/>
  <c r="H10" i="3"/>
  <c r="H9" i="3"/>
  <c r="H8" i="3"/>
  <c r="H7" i="3"/>
  <c r="H6" i="3"/>
  <c r="H5" i="3"/>
  <c r="H4" i="3"/>
</calcChain>
</file>

<file path=xl/comments1.xml><?xml version="1.0" encoding="utf-8"?>
<comments xmlns="http://schemas.openxmlformats.org/spreadsheetml/2006/main">
  <authors>
    <author>Kořánová Frimlová Věra</author>
  </authors>
  <commentList>
    <comment ref="L5" authorId="0" shapeId="0">
      <text>
        <r>
          <rPr>
            <b/>
            <sz val="9"/>
            <color indexed="81"/>
            <rFont val="Tahoma"/>
            <family val="2"/>
            <charset val="238"/>
          </rPr>
          <t>Kořánová Frimlová Věra:</t>
        </r>
        <r>
          <rPr>
            <sz val="9"/>
            <color indexed="81"/>
            <rFont val="Tahoma"/>
            <family val="2"/>
            <charset val="238"/>
          </rPr>
          <t xml:space="preserve">
V RAP databázi je jiná částka než v KAP
Ano, došlo k navýšení částky s ohledem na rozšíření projektu a nárůst cen. Jedná se o odhad nákladů. Nutná aktualizace projektové dokumentace.</t>
        </r>
      </text>
    </comment>
    <comment ref="L12" authorId="0" shapeId="0">
      <text>
        <r>
          <rPr>
            <b/>
            <sz val="9"/>
            <color indexed="81"/>
            <rFont val="Tahoma"/>
            <family val="2"/>
            <charset val="238"/>
          </rPr>
          <t>Kořánová Frimlová Věra:</t>
        </r>
        <r>
          <rPr>
            <sz val="9"/>
            <color indexed="81"/>
            <rFont val="Tahoma"/>
            <family val="2"/>
            <charset val="238"/>
          </rPr>
          <t xml:space="preserve">
V RAP databázi poznámka vyřazen
S ohledem na snižující se počet studentů VOŠ ztrácí projekt smysl. Ředitel školy s vyřazením souhlasí. </t>
        </r>
      </text>
    </comment>
  </commentList>
</comments>
</file>

<file path=xl/sharedStrings.xml><?xml version="1.0" encoding="utf-8"?>
<sst xmlns="http://schemas.openxmlformats.org/spreadsheetml/2006/main" count="531" uniqueCount="280">
  <si>
    <t>Silnice II. třídy</t>
  </si>
  <si>
    <t>Seznam projektů</t>
  </si>
  <si>
    <t>Název projektu</t>
  </si>
  <si>
    <t>Číslo silnice</t>
  </si>
  <si>
    <t>Krajní body úseku</t>
  </si>
  <si>
    <r>
      <t xml:space="preserve">Výdaje projektu  </t>
    </r>
    <r>
      <rPr>
        <i/>
        <sz val="10"/>
        <color theme="1"/>
        <rFont val="Calibri"/>
        <family val="2"/>
        <charset val="238"/>
        <scheme val="minor"/>
      </rPr>
      <t>v Kč</t>
    </r>
  </si>
  <si>
    <r>
      <t xml:space="preserve">Předpokládaný termín realizace </t>
    </r>
    <r>
      <rPr>
        <i/>
        <sz val="10"/>
        <color theme="1"/>
        <rFont val="Calibri"/>
        <family val="2"/>
        <charset val="238"/>
        <scheme val="minor"/>
      </rPr>
      <t>měsíc, rok</t>
    </r>
  </si>
  <si>
    <t xml:space="preserve">Stav připravenosti projektu k realizaci </t>
  </si>
  <si>
    <t>začátek</t>
  </si>
  <si>
    <t>konec</t>
  </si>
  <si>
    <t xml:space="preserve">celkové výdaje projektu  </t>
  </si>
  <si>
    <t>z toho předpokládané způsobilé výdaje EFRR</t>
  </si>
  <si>
    <t>zahájení realizace</t>
  </si>
  <si>
    <t>ukončení realizace</t>
  </si>
  <si>
    <t>název indikátoru</t>
  </si>
  <si>
    <t>cílová hodnota dosažená realizací  projektu</t>
  </si>
  <si>
    <t>vydané stavební povolení ano/ne</t>
  </si>
  <si>
    <t>Integrovaný záchranný systém - zdravotní služby</t>
  </si>
  <si>
    <t>Stručný obsah projektu</t>
  </si>
  <si>
    <t xml:space="preserve">Žadatel </t>
  </si>
  <si>
    <t>Adresa žadatele, kontaktní údaje žadatele</t>
  </si>
  <si>
    <t>vydané stavební povolení ano/ne/nerelevantní</t>
  </si>
  <si>
    <t>Deinstitucionalizace sociálních služeb</t>
  </si>
  <si>
    <t>Žadatel</t>
  </si>
  <si>
    <t>Identifikace organizace (školy či školského zařízení)</t>
  </si>
  <si>
    <t>Obec realizace</t>
  </si>
  <si>
    <t>Stručný popis investic projektu</t>
  </si>
  <si>
    <r>
      <t xml:space="preserve">Výdaje projektu  </t>
    </r>
    <r>
      <rPr>
        <i/>
        <sz val="10"/>
        <rFont val="Calibri"/>
        <family val="2"/>
        <scheme val="minor"/>
      </rPr>
      <t>v Kč</t>
    </r>
  </si>
  <si>
    <r>
      <t xml:space="preserve">Předpokládaný termín realizace </t>
    </r>
    <r>
      <rPr>
        <i/>
        <sz val="10"/>
        <rFont val="Calibri"/>
        <family val="2"/>
        <scheme val="minor"/>
      </rPr>
      <t>měsíc, rok</t>
    </r>
  </si>
  <si>
    <t>Zřizovatel (název, IČ)</t>
  </si>
  <si>
    <t>IČ školy či školského zařízení</t>
  </si>
  <si>
    <t>IZO</t>
  </si>
  <si>
    <t>REDIZO</t>
  </si>
  <si>
    <t>celkové výdaje projektu</t>
  </si>
  <si>
    <t>s vazbou na podporovanou oblast IROP</t>
  </si>
  <si>
    <t>1) Podíl EFRR bude doplněn/přepočten v aktualizaci RAP dle podílu spolufinancování z EU v daném kraji, až bude míra spolufinancování pevně stanovena. Uvedená částka EFRR bude maximální částkou EFRR v žádosti podporu v IROP.</t>
  </si>
  <si>
    <t xml:space="preserve">Souhrnný rámec pro investice do infrastruktury školských poradenských zařízení a vzdělávání ve školách a třídách zřízených dle § 16 odst. 9 školského zákona </t>
  </si>
  <si>
    <t>2) Relevantní označte křížkem (zaškrtněte). Vazba investiční priority (projektu) na daný typ projektu/oblast vzdělávání bude posuzována v přijatelnosti žádosti o podporu předložené do IROP, požadované musí být zaškrtnuto.</t>
  </si>
  <si>
    <r>
      <t xml:space="preserve">z toho podíl EFRR </t>
    </r>
    <r>
      <rPr>
        <vertAlign val="superscript"/>
        <sz val="10"/>
        <rFont val="Calibri"/>
        <family val="2"/>
        <charset val="238"/>
        <scheme val="minor"/>
      </rPr>
      <t>1)</t>
    </r>
  </si>
  <si>
    <t>7) Vnitřní/venkovní zázemí pro komunitní aktivity vedoucí k sociální inkluzi bude možné v IROP realizovat pouze jakou součást projektu s dalšími aktivitami, nikoliv jako samostatný projekt.</t>
  </si>
  <si>
    <t xml:space="preserve">budování zázemí školních klubů pro žáky nižšího stupně víceletých gymnázií  </t>
  </si>
  <si>
    <t xml:space="preserve">cizí jazyky
</t>
  </si>
  <si>
    <t>Zohledněte v předpokládaných výdajích. Pro způsobilost výdajů musí být zaškrtnuto.</t>
  </si>
  <si>
    <t>stručný popis, např. zpracovaná PD, zajištěné výkupy, výběr dodavatele</t>
  </si>
  <si>
    <r>
      <rPr>
        <sz val="11"/>
        <color theme="1"/>
        <rFont val="Calibri"/>
        <family val="2"/>
        <charset val="238"/>
        <scheme val="minor"/>
      </rPr>
      <t>6) Zázemí pro školní poradenské pracoviště bude možné v IROP realizovat pouze jakou součást projektu s dalšími aktivitami, nikoliv jako samostatný projekt, musí být však uvedeno v RAP.</t>
    </r>
  </si>
  <si>
    <r>
      <rPr>
        <sz val="11"/>
        <color theme="1"/>
        <rFont val="Calibri"/>
        <family val="2"/>
        <charset val="238"/>
        <scheme val="minor"/>
      </rPr>
      <t>5) Schopnost práce s digitálními technologiemi bude podporována prostřednictvím odborných učeben pro výuku informatiky a dále pouze ve vazbě na cizí jazyk, přírodní vědy, technické a řemeslné obory.</t>
    </r>
  </si>
  <si>
    <r>
      <t xml:space="preserve">Souhrnný rámec pro investice do infrastruktury středních a vyšších odborných škol </t>
    </r>
    <r>
      <rPr>
        <b/>
        <vertAlign val="superscript"/>
        <sz val="14"/>
        <color theme="1"/>
        <rFont val="Calibri"/>
        <family val="2"/>
        <charset val="238"/>
        <scheme val="minor"/>
      </rPr>
      <t>9)</t>
    </r>
  </si>
  <si>
    <r>
      <t xml:space="preserve">Typ projektu </t>
    </r>
    <r>
      <rPr>
        <b/>
        <vertAlign val="superscript"/>
        <sz val="10"/>
        <color theme="1"/>
        <rFont val="Calibri"/>
        <family val="2"/>
        <charset val="238"/>
        <scheme val="minor"/>
      </rPr>
      <t>2)</t>
    </r>
    <r>
      <rPr>
        <b/>
        <sz val="10"/>
        <color theme="1"/>
        <rFont val="Calibri"/>
        <family val="2"/>
        <charset val="238"/>
        <scheme val="minor"/>
      </rPr>
      <t>:</t>
    </r>
  </si>
  <si>
    <t>Název organizace</t>
  </si>
  <si>
    <r>
      <t xml:space="preserve">z toho podíl EFRR </t>
    </r>
    <r>
      <rPr>
        <vertAlign val="superscript"/>
        <sz val="10"/>
        <color theme="1"/>
        <rFont val="Calibri"/>
        <family val="2"/>
        <charset val="238"/>
        <scheme val="minor"/>
      </rPr>
      <t>1)</t>
    </r>
  </si>
  <si>
    <r>
      <t xml:space="preserve">Zázemí pro školní poradenské pracoviště </t>
    </r>
    <r>
      <rPr>
        <vertAlign val="superscript"/>
        <sz val="10"/>
        <color theme="1"/>
        <rFont val="Calibri"/>
        <family val="2"/>
        <charset val="238"/>
        <scheme val="minor"/>
      </rPr>
      <t xml:space="preserve"> 6)</t>
    </r>
  </si>
  <si>
    <r>
      <t xml:space="preserve">Vnitřní/venkovní zázemí pro komunitní aktivity vedoucí k sociální inkluzi  </t>
    </r>
    <r>
      <rPr>
        <vertAlign val="superscript"/>
        <sz val="10"/>
        <color theme="1"/>
        <rFont val="Calibri"/>
        <family val="2"/>
        <charset val="238"/>
        <scheme val="minor"/>
      </rPr>
      <t>7)</t>
    </r>
  </si>
  <si>
    <r>
      <t xml:space="preserve">přírodní vědy </t>
    </r>
    <r>
      <rPr>
        <vertAlign val="superscript"/>
        <sz val="10"/>
        <color theme="1"/>
        <rFont val="Calibri"/>
        <family val="2"/>
        <charset val="238"/>
        <scheme val="minor"/>
      </rPr>
      <t>3)</t>
    </r>
    <r>
      <rPr>
        <sz val="10"/>
        <color theme="1"/>
        <rFont val="Calibri"/>
        <family val="2"/>
        <charset val="238"/>
        <scheme val="minor"/>
      </rPr>
      <t xml:space="preserve">
</t>
    </r>
  </si>
  <si>
    <r>
      <t xml:space="preserve">polytechnické vzdělávání </t>
    </r>
    <r>
      <rPr>
        <vertAlign val="superscript"/>
        <sz val="10"/>
        <color theme="1"/>
        <rFont val="Calibri"/>
        <family val="2"/>
        <charset val="238"/>
        <scheme val="minor"/>
      </rPr>
      <t>4)</t>
    </r>
  </si>
  <si>
    <r>
      <t xml:space="preserve">práce s digitálními tech. </t>
    </r>
    <r>
      <rPr>
        <vertAlign val="superscript"/>
        <sz val="10"/>
        <color theme="1"/>
        <rFont val="Calibri"/>
        <family val="2"/>
        <charset val="238"/>
        <scheme val="minor"/>
      </rPr>
      <t>5)</t>
    </r>
  </si>
  <si>
    <r>
      <t xml:space="preserve">max. do výše </t>
    </r>
    <r>
      <rPr>
        <sz val="11"/>
        <color theme="1"/>
        <rFont val="Calibri"/>
        <family val="2"/>
        <charset val="238"/>
        <scheme val="minor"/>
      </rPr>
      <t>130 % stanovené alokace</t>
    </r>
  </si>
  <si>
    <t>Naplňování indikátorů</t>
  </si>
  <si>
    <t>stručný popis např. zpracovaná PD, zajištěné výkupy, výběr dodavatele</t>
  </si>
  <si>
    <t>konektivita</t>
  </si>
  <si>
    <t>8) Z IROP nebudou podpořeny samostatné VOŠ, budou podpořeny jen VOŠ, které jsou součástí SŠ. Dále budou podporovány i konzervatoře.</t>
  </si>
  <si>
    <t>9) Zázemí pro pedagogické i nepedagogické pracovníky škol bude možné v IROP realizovat pouze jakou součást projektu s dalšími aktivitami, nikoliv jako samostatný projekt, nemusí být tedy uvedeno v RAP. Zohledněte v předpokládaných výdajích.</t>
  </si>
  <si>
    <t>3) 4) Viz. soubor "Podporované obory klíčových kompetencí"</t>
  </si>
  <si>
    <t xml:space="preserve">Naplňování indikátorů </t>
  </si>
  <si>
    <t>stručný popis např. zpracovaná PD, zajištěné výkupy, výber dodavatele</t>
  </si>
  <si>
    <t>stručný popis, např. zpracovaná PD, zajištěné výkupy, výber dodavatele</t>
  </si>
  <si>
    <t>II/213 Modernizace silnice Starý Rybník - Vojtanov</t>
  </si>
  <si>
    <t>II/210 Modernizace silnice lom - Podstrání</t>
  </si>
  <si>
    <t xml:space="preserve">II/210 Modernizace silnice důl Jeroným - Podstrání </t>
  </si>
  <si>
    <t>II/208 Modernizace silnice Krásno</t>
  </si>
  <si>
    <t>II/198 Modernizace silnice Toužim - Prachomety</t>
  </si>
  <si>
    <t>II/207 Modernizace silnice Toužim - Smilov</t>
  </si>
  <si>
    <t>II/217 Modernizace silnice - průtah Aš</t>
  </si>
  <si>
    <t>II/198 Modernizace silnice Teplá - Horní Kramolín</t>
  </si>
  <si>
    <t>II/218 Modernizace silnice Kraslice, ul. Mánesova</t>
  </si>
  <si>
    <t>II/205 Přeložka silnice – obchvat Veselov</t>
  </si>
  <si>
    <t>II/214 Modernizace křižovatky Cheb, Podhrad</t>
  </si>
  <si>
    <t xml:space="preserve">Modernizace mostu ev.č. 222-015 Mírová </t>
  </si>
  <si>
    <t>Modernizace mostu ev. č. 213-001a Křižovatka</t>
  </si>
  <si>
    <t>Modernizace mostu ev. č. 209-011a Nové Sedlo - Loket</t>
  </si>
  <si>
    <t>Modernizace mostu ev. č. 198-035 Teplá</t>
  </si>
  <si>
    <t>II/213</t>
  </si>
  <si>
    <t>II/210</t>
  </si>
  <si>
    <t>II/208</t>
  </si>
  <si>
    <t>II/198</t>
  </si>
  <si>
    <t>II/207</t>
  </si>
  <si>
    <t>II/217</t>
  </si>
  <si>
    <t>II/218</t>
  </si>
  <si>
    <t>II/205</t>
  </si>
  <si>
    <t>II/214</t>
  </si>
  <si>
    <t>II/222</t>
  </si>
  <si>
    <t>II/209</t>
  </si>
  <si>
    <t>kř. III/21313</t>
  </si>
  <si>
    <t>kř. I/21</t>
  </si>
  <si>
    <t>kř. III/21022</t>
  </si>
  <si>
    <t>kř. D6</t>
  </si>
  <si>
    <t>kř. II/208</t>
  </si>
  <si>
    <t>kř. II/210</t>
  </si>
  <si>
    <t>kř. II/209</t>
  </si>
  <si>
    <t>kř. I/20</t>
  </si>
  <si>
    <t>kř. III/19820</t>
  </si>
  <si>
    <t>kř. II/198</t>
  </si>
  <si>
    <t>kř. III/2072</t>
  </si>
  <si>
    <t>kř. I/64</t>
  </si>
  <si>
    <t>kř. ul. Okružní</t>
  </si>
  <si>
    <t>kř. III/19839</t>
  </si>
  <si>
    <t>kř. III/19830</t>
  </si>
  <si>
    <t>kř. III/2181</t>
  </si>
  <si>
    <t>kř. III/2185</t>
  </si>
  <si>
    <t>kř. III/20521</t>
  </si>
  <si>
    <t>kř. III/20522</t>
  </si>
  <si>
    <t>kř. III/2148</t>
  </si>
  <si>
    <t>most</t>
  </si>
  <si>
    <t>-</t>
  </si>
  <si>
    <t>04/2022</t>
  </si>
  <si>
    <t>10/2022</t>
  </si>
  <si>
    <t>04/2021</t>
  </si>
  <si>
    <t>04/2024</t>
  </si>
  <si>
    <t>10/2025</t>
  </si>
  <si>
    <t>04/2023</t>
  </si>
  <si>
    <t>10/2023</t>
  </si>
  <si>
    <t>10/2024</t>
  </si>
  <si>
    <t>04/2025</t>
  </si>
  <si>
    <t>10/2027</t>
  </si>
  <si>
    <t>10/2021</t>
  </si>
  <si>
    <t>modernizace</t>
  </si>
  <si>
    <t>novostavba</t>
  </si>
  <si>
    <t>ne</t>
  </si>
  <si>
    <t>zpracovaná PD, výběr dodavatele</t>
  </si>
  <si>
    <t>ano</t>
  </si>
  <si>
    <t>zpracovává se PD</t>
  </si>
  <si>
    <t>ano, častečně</t>
  </si>
  <si>
    <t>zpracovaná PD</t>
  </si>
  <si>
    <t>zpracovaná PD k územnímu řízení, nutná aktualizace</t>
  </si>
  <si>
    <t xml:space="preserve">zpracovaná PD </t>
  </si>
  <si>
    <t>RAP databáze</t>
  </si>
  <si>
    <t>S.O.S. 112</t>
  </si>
  <si>
    <t>Teplá ZZS</t>
  </si>
  <si>
    <t>Společné operační středisko složek Integrovaného záchranného systému</t>
  </si>
  <si>
    <t>Obnova výjezdových vozidel ZZS (TECH 2)</t>
  </si>
  <si>
    <t>Výstavba garáže pro výjezdové vozidlo ZZS - Teplá (TECH5)</t>
  </si>
  <si>
    <t>Vybudování společného operačního střediska - část ZOS (ZOS 1)</t>
  </si>
  <si>
    <t>Vybudování výcvikového pracoviště operátorů (ZOS2)</t>
  </si>
  <si>
    <t>Elektronické avízo (ZOS6)</t>
  </si>
  <si>
    <t>Telemedicína (ZOS7)</t>
  </si>
  <si>
    <t>Elektronizace evidence pacientů při HPO (PKP1)</t>
  </si>
  <si>
    <t>Mimořádné události s hromadným postižením zdraví – intenzivní kurz (PKP2)</t>
  </si>
  <si>
    <t>Obnova technických vozidel ZZS KVK (TECH1)</t>
  </si>
  <si>
    <t>Výstavba výjezdové základny Luby (TECH4)</t>
  </si>
  <si>
    <t>Elektronické odesílání dat zdravotnické dokumentace (ZOS3)</t>
  </si>
  <si>
    <t>Přeshraniční spolupráce - elektronické avizo (ZOS8)</t>
  </si>
  <si>
    <t>Překonání jazykové bariéry CZ-SRN (PKP3)</t>
  </si>
  <si>
    <t>Snížení energetické náročnosti staré budovy výjezdové základny K.Vary  (TECH 3)</t>
  </si>
  <si>
    <t>Rozvoj specializované výuky pro záchranáře (VVS1)</t>
  </si>
  <si>
    <t>Záložní radiokomunikační síť DMR (ZOS4)</t>
  </si>
  <si>
    <t>Jednotná integrovaná karta (ZOS5)</t>
  </si>
  <si>
    <t>Stavební úpravy výjezdové stanice zdravotnické záchranné služby Teplá</t>
  </si>
  <si>
    <t>Výstavba společného operační střediska složek Integrovaného záchranného systému v areálu krajského úřadu Karlovarského kraje. Objekt tvoří mimo operační střediska složek IZS také navazující prostory pro krizové štáby ORP Karlovy Vary, krizový štáb Karlovarského kraje a Informační středisko IZS pro informování obyvatel při mimořádných událostech velkého rozsahu.</t>
  </si>
  <si>
    <r>
      <t>Cílem projektu je obnova vozového parku (</t>
    </r>
    <r>
      <rPr>
        <b/>
        <sz val="10"/>
        <color rgb="FF000000"/>
        <rFont val="Calibri"/>
        <family val="2"/>
      </rPr>
      <t>výjezdová</t>
    </r>
    <r>
      <rPr>
        <sz val="10"/>
        <color indexed="8"/>
        <rFont val="Calibri"/>
        <family val="2"/>
        <charset val="238"/>
      </rPr>
      <t xml:space="preserve"> vozidla) pro zvýšení připravenosti k poskytování přednemocniční neodkladné péče v Karlovarském Kraji</t>
    </r>
  </si>
  <si>
    <t>Cílem projektu je zajištění řádných provozních podmínek pro vozidlo ZZS, stanoviště Teplá</t>
  </si>
  <si>
    <t>Cílem projektu je vybudování zdravotnického operačního střediska (ZOS), v rámci plánovaného společného operačního střediska (SOS), kde budou integrovány složky IZS Karlovarského kraje - HZS, PČR, ZZS i MP Karlovy Vary.</t>
  </si>
  <si>
    <t>Cílem projektu je vytvoření výcvikového pracoviště operátorů v rámci Společného operačního střediska (SOS).</t>
  </si>
  <si>
    <t>Cílem projektu je zjednodušit a zdokonalit avizování výjezdových skupin do nemocnic. Ušetří se tak čas komunikace přes prostředníka. Sníží se zatíženost zdravotnického operačního střediska a dojezdová doba výjezdové skupiny.</t>
  </si>
  <si>
    <t>Videokonference, která zlepší konzultace v terénu. Záchranář, pak přímo ukazuje pacienta přímo lékaři, který může snáz určit diagnózu a případné postupy.</t>
  </si>
  <si>
    <t>Cílem projektu je implementace elektronického systému pro jednotnou evidenci a přehled o osobách při hromadném postižení osob (HPO). Systém umožní promítnutí aktuálních změn zdravotního stavu a směřování pacientů do vhodných zdravotnických zařízení, odstraní možnost chyb a nejistotu v současné praxi.</t>
  </si>
  <si>
    <t>Cílem projektu je  výrazně zvýšit povědomí a dovednosti záchranářů ZZS KVK při mimořádných událostech (MU) s hromadným postižením osob (HPO).</t>
  </si>
  <si>
    <r>
      <t>Cílem projektu je obnova vozového parku (</t>
    </r>
    <r>
      <rPr>
        <b/>
        <sz val="10"/>
        <color rgb="FF000000"/>
        <rFont val="Calibri"/>
        <family val="2"/>
      </rPr>
      <t>technická</t>
    </r>
    <r>
      <rPr>
        <sz val="10"/>
        <color indexed="8"/>
        <rFont val="Calibri"/>
        <family val="2"/>
        <charset val="238"/>
      </rPr>
      <t xml:space="preserve"> vozidla)  pro zvýšení připravenosti k poskytování přednemocniční neodkladné péče v Karlovarském Kraji</t>
    </r>
  </si>
  <si>
    <t>Cílem projektu je zajištění pokrytí území a snížení dojezdové doby k pacientům v odlehlých oblastech Chebska.</t>
  </si>
  <si>
    <t>Cílem projektu je rychlejší a bezpečnější předávání zdravotnické dokumentace, při předávání pacienta do zdravotnického zařízení.</t>
  </si>
  <si>
    <t>Cílem projektu je díky implementaci elektronického systému urychlit požadavek na vyslání výjezdové skupiny cizího státu a zjednodušit avizování a předání pacienta v zahraničním zdravotnickém zařízení.</t>
  </si>
  <si>
    <t>Cílem projektu je překonání jazykové bariéry mezi českými a německými záchranáři a možnost bezproblémově předávat pacienty na české i německé straně.</t>
  </si>
  <si>
    <t>Cílem projektu je modernizace a snížení energetické náročnosti původních garáží, dílen a kanceláří výjezdové základny v Karlových Varech.</t>
  </si>
  <si>
    <t>Cílem projektu je zvýšení kvalifikace zdravotnických záchranářů ZZS KVK, jedná se komplexní vzdělávací program pro 2021-2024</t>
  </si>
  <si>
    <t xml:space="preserve">Cílem projektu je zajištění  komunikace v místech, kde není vybudována síť Pegas. Zároveň bude vybudována záloha sítě Pegas. Nově zřízenou radiokomunikační sítí bude možné komunikovat i s leteckou záchrannou službou. </t>
  </si>
  <si>
    <t>Zavedení jednotného systému pro autentizaci a identifikaci uživatelů ve všech (podporovaných) systémech organizace. Jedná se o základní prvek pro zajištění kybernetické bezpečnosti na současné úrovni.</t>
  </si>
  <si>
    <t xml:space="preserve">Celková revitalizace objektu Masarykovo náměstí 66. V 1NP nově vybudováno zázemí ZZS. V 2NP rekonstrukce 3 bytových jednotek. Kompletní oprava střechy a rozvodů technických sítí v objektu. </t>
  </si>
  <si>
    <t>Karlovarský kraj</t>
  </si>
  <si>
    <t>Zdravotnická záchranná služba Karlovarského kraje, příspěvková organizace</t>
  </si>
  <si>
    <t>Město Teplá</t>
  </si>
  <si>
    <t>Závodní 390/98c, 360 06 Karlovy Vary</t>
  </si>
  <si>
    <t>Masarykovo náměstí 1, Teplá</t>
  </si>
  <si>
    <t>počet nových objektů /pracovišť</t>
  </si>
  <si>
    <t>počet pořízeného vybavení</t>
  </si>
  <si>
    <t>počet nových objektů</t>
  </si>
  <si>
    <t>počet pořízených vozidel</t>
  </si>
  <si>
    <t>počet proškolených osob</t>
  </si>
  <si>
    <t xml:space="preserve">počet pořízeného vybavení </t>
  </si>
  <si>
    <t>počet obnovených objektů</t>
  </si>
  <si>
    <t>zvýšení</t>
  </si>
  <si>
    <t>snížení / zvýšení</t>
  </si>
  <si>
    <t>ZŠ</t>
  </si>
  <si>
    <t>o.p.s.</t>
  </si>
  <si>
    <t>Základní škola Ostrov, p. o.</t>
  </si>
  <si>
    <t>Střední škola Euroinstitut v Karlovarském kraji</t>
  </si>
  <si>
    <t xml:space="preserve">KÚ KK 70891168 </t>
  </si>
  <si>
    <t>Obecně prospěšná společnost Euroinstitut</t>
  </si>
  <si>
    <t>708 39 000</t>
  </si>
  <si>
    <t>Zateplení a výměna oken v objektu školy</t>
  </si>
  <si>
    <t>Rekonstrukce šaten, tělocvičny a PC učebny</t>
  </si>
  <si>
    <t>Relaxační a rehabilitační prostory, snoozelen</t>
  </si>
  <si>
    <t>Cvičné bydlení</t>
  </si>
  <si>
    <t>Středisko odborného výcviku</t>
  </si>
  <si>
    <t>Vybavení cvičného bydlení</t>
  </si>
  <si>
    <t>ZŠ Ostrov</t>
  </si>
  <si>
    <t>Aš</t>
  </si>
  <si>
    <t>Cheb</t>
  </si>
  <si>
    <t xml:space="preserve">Vznik dvou cvičných bytů.  Byty budou využívány k seznámení žáků trvale žijících v domovech sociálních služeb s údržbou a úklidem  bytu a samostatným bydlením. </t>
  </si>
  <si>
    <t>Vybavení nově vzniklého střediska OV pomůckami k zajištění získání odborných dovedností. Jedná se např. o pračku, sušičku na prádlo  apod.</t>
  </si>
  <si>
    <t>Vybavení a zařízení prostoru k zajištění výuky žáků dle ŠVP v oblasti úklidu, sociálních dovedností a upevnění pracovních návyků.</t>
  </si>
  <si>
    <t>x</t>
  </si>
  <si>
    <t>není potřeba</t>
  </si>
  <si>
    <t>Výstavba DOZP formou rodinných domků pro osoby s poruchou autistického spektra  a domek pro management</t>
  </si>
  <si>
    <t>Novostavba Domova se zvláštním režimem MATYÁŠ  v Nejdku, p. o.</t>
  </si>
  <si>
    <t>Výstavba domova se zvláštním režimem pro osoby společensky nepřízpůsobivé I.</t>
  </si>
  <si>
    <t>Investice komunitní služby a humanizace DOZP v Mariánské</t>
  </si>
  <si>
    <t>Modernizace a rekonstrukce vybraných sociálních zařízení a služeb, rekonstrukce objektu "C" Sociální služby, příspěvková organizace</t>
  </si>
  <si>
    <t>Chráněné bydlení v Karlových Varech</t>
  </si>
  <si>
    <t>Rozšíření služby chráněného bydlení pro osoby se závažným duševním onemocněním mimo území aglomerace ITI KV</t>
  </si>
  <si>
    <t>Rozšíření služby chráněného bydlení pro osoby se závažným duševním onemocněním na území aglomerace ITI KV</t>
  </si>
  <si>
    <t xml:space="preserve">Cílem projektu je zlepšení a zkvalitnění sociálních služeb pro specifické cílové skupiny v rámci zajištění péče o osoby blízké. V rámci zařízení bude uživatelům sociální služby zajištěna péče na území Karlovarského kraje a jejich rodinní příslušníci se nebudou stěhovat do jiného kraje, kde jsou obdobná specializovaná zařízení sociálních služeb k dispozici. Vznik nových sociálních služeb pro obyvatele Karlovarského kraje pro cílovou skupinu  -  osoby s poruchou autistického spektra v souladu se SPRSS KK. Počítá se nově s výstavbou nebo nákupem 1 rodinného domku do 5 km v okolí DOZP „SOKOLÍK“ v Sokolově,p.o., max. pro 4 klienty. Dále s výstavbou 1 rodinného domku na pozemku v DOZP „PRAMEN“ v Mnichově, p.o., max. pro 4 klienty.
</t>
  </si>
  <si>
    <t>Výstavba nového objektu  Domova se zvláštním režimem "MATYÁŠ" v Nejdku, příspěvková organizace, včetně vybavení a nákupu pozemku. Zajištění dostupnosti a zkvalitnění pobytové sociální služby pro obyvatele okresu Karlovy Vary</t>
  </si>
  <si>
    <r>
      <t>Vybudování nového domova se zvláštním režimem s kapacitou 25 uživatelů na území Karlovarského kraje. Nákup pozemku, projektová dokumentace, výstavba, pořízení vybavení pro poskytování služby. Cílovou skupinu tvoří osoby opouštěnící azylové domy- tj. osoby s rizikovým způsobem života, osoby bez přístřeší, osoby s demencemi způsobenými užíváním alkoholu a jiných návykových látek, psychicky nemocní s potřebou ošetřovatelské péče -</t>
    </r>
    <r>
      <rPr>
        <b/>
        <i/>
        <sz val="10"/>
        <color theme="1"/>
        <rFont val="Calibri"/>
        <family val="2"/>
        <charset val="238"/>
      </rPr>
      <t xml:space="preserve"> ZÁMĚR</t>
    </r>
  </si>
  <si>
    <r>
      <t xml:space="preserve">Rekonstrukce objektu  DOZP pro cílovou skupinu PAS - </t>
    </r>
    <r>
      <rPr>
        <b/>
        <i/>
        <sz val="10"/>
        <color theme="1"/>
        <rFont val="Calibri"/>
        <family val="2"/>
        <charset val="238"/>
      </rPr>
      <t>ZÁMĚR</t>
    </r>
  </si>
  <si>
    <r>
      <t xml:space="preserve">Rekonstrukce objektu "C" pro osoby s neurologickým, neurovegetativním zdravotním postižením - </t>
    </r>
    <r>
      <rPr>
        <b/>
        <i/>
        <sz val="10"/>
        <color theme="1"/>
        <rFont val="Calibri"/>
        <family val="2"/>
        <charset val="238"/>
      </rPr>
      <t>ZÁMĚR</t>
    </r>
  </si>
  <si>
    <r>
      <t>Cílem projektu je vybudovat v okrese Karlovy Vary skupinové chráněné bydlení pro osoby s mentálním postižením a poruchami autistického spektra v kapacitě 10 klientů -</t>
    </r>
    <r>
      <rPr>
        <b/>
        <sz val="10"/>
        <color theme="1"/>
        <rFont val="Calibri"/>
        <family val="2"/>
        <charset val="238"/>
        <scheme val="minor"/>
      </rPr>
      <t>ZÁMĚR</t>
    </r>
  </si>
  <si>
    <r>
      <t xml:space="preserve">Nákup 14 bytových jednotek různé   velikosti mimo aglomeraci ITI KV s kapacitou 17 osob s duševním onemocněním. Celkem tak vznikne v dané lokalitě nové bydlení pro 17 osob s duševním onemocněním, což umožní více naplňovat principy reformy psychiatrické péče – zkvalitnění a zpřístupnění péče a snížení kapacitních nároků na velké institucionální poskytovatele.Nákup a vybavení 14 bytových jednotek  v karlovarském kraji  pro osoby s duševním onemocněním
- nákup bytových jednotek (6 měsíců) - </t>
    </r>
    <r>
      <rPr>
        <b/>
        <sz val="10"/>
        <color theme="1"/>
        <rFont val="Calibri"/>
        <family val="2"/>
        <charset val="238"/>
        <scheme val="minor"/>
      </rPr>
      <t>ZÁMĚR</t>
    </r>
    <r>
      <rPr>
        <sz val="10"/>
        <color theme="1"/>
        <rFont val="Calibri"/>
        <family val="2"/>
        <charset val="238"/>
        <scheme val="minor"/>
      </rPr>
      <t xml:space="preserve">
- nákup vybavení (6 měsíců)
- Rozšíření registrace a zahájení poskytování sociální služby chráněného bydlení
</t>
    </r>
  </si>
  <si>
    <r>
      <t>Vznik dosud neexistujícího Chráněného bydlení v Sokolově pro 10 osob s duševním onemocněním-Chráněné bydlení  je plánováno jako tzv. tréninkové bydlení, nemá se tak stát pro klienty tuto službu využívající místem, kde zůstanou trvale bydlet, ale naopak je zde kladen důraz na trénink dovedností a schopností k samostatnému bydlení. Obvyklá doba pobytu klienta v tomto typu bydlení je od 1-3let, po kterých následuje jeho osamostatnění na této službě a jeho posun do  samostatného bydlení, kde v případě potřeby může být poskytována služba Podpory v samostatném bydlení, kterou má žadatel Karlovarském kraji registrovanou a která je i součástí krajské sítě sociálních služeb., Nákup 12 bytových jednotek různé   velikosti v rámci aglomerace ITI s kapacitou  18 – 24 osob s duševním onemocněním. Celkem tak vznikne v dané lokalitě nové bydlení pro 28 – 34 osob s duševním onemocněním, což umožní více naplňovat principy reformy psychiatrické péče – zkvalitnění a zpřístupnění péče a snížení kapacitních nároků na velké institucionální poskytovatele-</t>
    </r>
    <r>
      <rPr>
        <b/>
        <sz val="10"/>
        <color theme="1"/>
        <rFont val="Calibri"/>
        <family val="2"/>
        <charset val="238"/>
        <scheme val="minor"/>
      </rPr>
      <t>ZÁMĚR</t>
    </r>
  </si>
  <si>
    <t>Společnost Dolmen, z.ú. nám. Českých bratří 36/1,Liberec-Vratislavice nad Nisou-Kristiánov</t>
  </si>
  <si>
    <t>FOKUS Mladá Boleslav z.s.</t>
  </si>
  <si>
    <t xml:space="preserve">Závodní 353/88 360 06  Karlovy Vary </t>
  </si>
  <si>
    <t>není dosud rozhodnuto o   místě realizace stavby - chybí pozemek, nebo koupě nemovitosti a rekonstrukce</t>
  </si>
  <si>
    <t>DOZP v Mariánské, p.o. Jáchymov, část Mariánská  č.p. 161, 363 01 Ostrov</t>
  </si>
  <si>
    <t xml:space="preserve">Sociální služby v Kynšperku nad Ohří, p.o., 357 51 Kynšperk nad Ohří - Dolní Pochlovice, Pochlovická 57 </t>
  </si>
  <si>
    <t>Ptácká 138, Mladá Boleslav, 293 01</t>
  </si>
  <si>
    <t>neuvedeno</t>
  </si>
  <si>
    <t>Silnice II. třídy (v této části žádná změna)</t>
  </si>
  <si>
    <r>
      <t>•</t>
    </r>
    <r>
      <rPr>
        <sz val="7"/>
        <color theme="1"/>
        <rFont val="Times New Roman"/>
        <family val="1"/>
        <charset val="238"/>
      </rPr>
      <t xml:space="preserve">                 </t>
    </r>
    <r>
      <rPr>
        <sz val="11"/>
        <color theme="1"/>
        <rFont val="Calibri"/>
        <family val="2"/>
        <charset val="238"/>
        <scheme val="minor"/>
      </rPr>
      <t>Indikátor výstupu: Délka podporovaných nových silnic – mimo TEN-T</t>
    </r>
  </si>
  <si>
    <r>
      <t>•</t>
    </r>
    <r>
      <rPr>
        <sz val="7"/>
        <color theme="1"/>
        <rFont val="Times New Roman"/>
        <family val="1"/>
        <charset val="238"/>
      </rPr>
      <t xml:space="preserve">                 </t>
    </r>
    <r>
      <rPr>
        <sz val="11"/>
        <color theme="1"/>
        <rFont val="Calibri"/>
        <family val="2"/>
        <charset val="238"/>
        <scheme val="minor"/>
      </rPr>
      <t>Indikátor výstupu: Délka rekonstruovaných nebo modernizovaných silnic – mimo TEN-T</t>
    </r>
  </si>
  <si>
    <t>Zdravotnická záchranná služba</t>
  </si>
  <si>
    <r>
      <t>•</t>
    </r>
    <r>
      <rPr>
        <sz val="7"/>
        <color theme="1"/>
        <rFont val="Times New Roman"/>
        <family val="1"/>
        <charset val="238"/>
      </rPr>
      <t xml:space="preserve">                 </t>
    </r>
    <r>
      <rPr>
        <sz val="11"/>
        <color theme="1"/>
        <rFont val="Calibri"/>
        <family val="2"/>
        <charset val="238"/>
        <scheme val="minor"/>
      </rPr>
      <t>Indikátor výstupu: Nové či zodolněné objekty sloužící složkám IZS</t>
    </r>
  </si>
  <si>
    <r>
      <t>•</t>
    </r>
    <r>
      <rPr>
        <sz val="7"/>
        <color theme="1"/>
        <rFont val="Times New Roman"/>
        <family val="1"/>
        <charset val="238"/>
      </rPr>
      <t xml:space="preserve">                 </t>
    </r>
    <r>
      <rPr>
        <sz val="11"/>
        <color theme="1"/>
        <rFont val="Calibri"/>
        <family val="2"/>
        <charset val="238"/>
        <scheme val="minor"/>
      </rPr>
      <t>Indikátor výstupu: Nová či modernizovaná výcviková a vzdělávací střediska sloužící složkám IZS</t>
    </r>
  </si>
  <si>
    <t>Deinsitucionalizace sociálních služeb</t>
  </si>
  <si>
    <r>
      <t>•</t>
    </r>
    <r>
      <rPr>
        <sz val="7"/>
        <color theme="1"/>
        <rFont val="Times New Roman"/>
        <family val="1"/>
        <charset val="238"/>
      </rPr>
      <t xml:space="preserve">                 </t>
    </r>
    <r>
      <rPr>
        <sz val="11"/>
        <color theme="1"/>
        <rFont val="Calibri"/>
        <family val="2"/>
        <charset val="238"/>
        <scheme val="minor"/>
      </rPr>
      <t>Indikátor výstupu: Kapacita nové nebo modernizované  sociální  infrastruktury</t>
    </r>
  </si>
  <si>
    <t>Střední školství</t>
  </si>
  <si>
    <r>
      <t>•</t>
    </r>
    <r>
      <rPr>
        <sz val="7"/>
        <color theme="1"/>
        <rFont val="Times New Roman"/>
        <family val="1"/>
        <charset val="238"/>
      </rPr>
      <t xml:space="preserve">                 </t>
    </r>
    <r>
      <rPr>
        <sz val="11"/>
        <color theme="1"/>
        <rFont val="Calibri"/>
        <family val="2"/>
        <charset val="238"/>
        <scheme val="minor"/>
      </rPr>
      <t>Indikátor výstupu: Kapacita učeben nových nebo modernizovaných vzdělávacích zařízení</t>
    </r>
  </si>
  <si>
    <r>
      <t>•</t>
    </r>
    <r>
      <rPr>
        <sz val="7"/>
        <color theme="1"/>
        <rFont val="Times New Roman"/>
        <family val="1"/>
        <charset val="238"/>
      </rPr>
      <t xml:space="preserve">                 </t>
    </r>
    <r>
      <rPr>
        <sz val="11"/>
        <color theme="1"/>
        <rFont val="Calibri"/>
        <family val="2"/>
        <charset val="238"/>
        <scheme val="minor"/>
      </rPr>
      <t>Indikátor výstupu: Počet podpořených škol či vzdělávacích zařízení</t>
    </r>
  </si>
  <si>
    <t>Integrovaná střední škola technická a ekonomická Sokolov, p.o.</t>
  </si>
  <si>
    <t>Střední zdravotnická škola a vyšší odborná škola Cheb, p.o.</t>
  </si>
  <si>
    <t>Integrovaná střední škola Cheb, p.o.</t>
  </si>
  <si>
    <t>Gymnázium Cheb, p.o.</t>
  </si>
  <si>
    <t>Střední uměleckoprůmyslová škola Karlovy Vary, p.o.</t>
  </si>
  <si>
    <t>Střední škola živnostenská Sokolov, p.o.</t>
  </si>
  <si>
    <t>Střední zdravotnická škola a vyšší odborná škola zdravotnická Karlovy Vary, p.o.</t>
  </si>
  <si>
    <t>Obchodní akademie, vyšší odborná škola cestovního ruchu a jazyková škola s právem státní zkoušky Karlovy Vary, p.o.</t>
  </si>
  <si>
    <t>00 669 709</t>
  </si>
  <si>
    <t>00669733</t>
  </si>
  <si>
    <t>00077461</t>
  </si>
  <si>
    <t>000076953</t>
  </si>
  <si>
    <t>00077135</t>
  </si>
  <si>
    <t>000077135</t>
  </si>
  <si>
    <t>000077224, 110031725, 110031717</t>
  </si>
  <si>
    <t>Modernizace střediska praktického vyučování ISŠTE Sokolov</t>
  </si>
  <si>
    <t>Vybudování učeben fyzikální terapie, rekondice a regenerace včetně bezbariérového přístupu</t>
  </si>
  <si>
    <t>Rekonstrukce objektu ISŠ Cheb - Komenského 29, Centrum technického a přírodovědného vzdělávání</t>
  </si>
  <si>
    <t>Rekonstrukce, vybudování laboratoří a odborných učeben přírodovědných předmětů včetně jejich přizpůsoení pro handicapované</t>
  </si>
  <si>
    <t>Stavba budovy Střední uměleckoprůmyslové školy Karlovy Vary, p.o.</t>
  </si>
  <si>
    <t>Výstavba nového zázemí pro gastro a další obory Střední školy živnostenské Sokolov, p.o.</t>
  </si>
  <si>
    <t xml:space="preserve">Výstavba budovy Z v areálu Karlovarské krajské nemocnice v rámci II.etapy strategického projektu GENEREL KKN včetně pořízení vybavení. </t>
  </si>
  <si>
    <t>Modernizace vzdělávacího zařízení OA, VOŠ, CR a JŠ Karlovy Vary</t>
  </si>
  <si>
    <t>Sokolov</t>
  </si>
  <si>
    <t>Karlovy Vary</t>
  </si>
  <si>
    <t>Revitalizace objektu pro potřeby instalace nových strojů a zařízení.
Nákup nových strojů a přístrojů (frézky - /i CNC/, soustruhy - /i CNC/, vrtačky, pily, diagnostika, brusky aj. Nákup nového zařízení a nábytku - pracovní stoly se svěráky, stoly pro instalace, skříně na nářadí a materiál. Vybavení místností pro zázemí učitelů odborného výcviku, zázemí skladů a přípraven materiálu. Svářečské agregáty, zástěny. Vybavení učebny teoretické přípravy technikou a nábytkem. Vybavení učeben a dílen pro výuku TZB a instalaterů. Revitalizace kovárny a přípravny. Vybavení učebními pomůckami pro výuku stavebních oborů (přístroje, nářadí). Vybavení dílen střediska praktického vyučování nářadím a náčiním.</t>
  </si>
  <si>
    <t>Vybudování učeben fyzikální terapie, rekondic a regenerace, tělocvičny pro ZTV a relaxace, včetně bezbariového přístupu do SZŠ, rekonstrukce šaten a sociálního zařízení v přízemí a suterénu školy. Vybavení příslušným zařízením (projekt je k dispozici).</t>
  </si>
  <si>
    <t>Rekonstrukce školní budovy ve vlastnictví ve vlastnictví Karlovarského kraje, ve správě ISŠ Cheb. Cílem rekonstrukce je vybudování moderního centra teoretické výuky technických předmětů a teoretické a praktické (laboratorní) výuky přírodovědných předmětů s vazbu na ŠVP učebních a studijních oborů vyučovaných na ISŠ Cheb. Historický objekt ze začátku 20. století bude v rámci projektu kompletně zrekonstruován a stávající učebny budou modernizovány a budou vybudovány laboratoře pro výuku přírodovědných a technických předmětů. V rámci projektu dojde zároveň k vybavení všech prostor související s realizací výuky a zázemím movitým majetkem (nábytek učeben, laboratorní vybavení, vybavení šaten a sociálního zázemí atd.). Realizací projektu by zároveň došlo k další centralizaci výuky, která byla započata v roce 2012. Vzhledem k tomu, že se budova nachází uvnitř městské památkové rezervace Cheb budou náklady na realizaci projektu vyšší.</t>
  </si>
  <si>
    <t>vybavíme laboratoře moderním nábytkem (pracovní stoly, židle, laboratorní stoly, demonstrační stoly) a zrekonstruujeme potřebné rozvody. Dále tyto učebny vybavíme moderními pomůckami a měřícími přístroji (modulární digitální systémy), audiovizuální technikou, laboratorními soupravami pro žáky i demonstračními sety. V prostoru mezi tělocvičnami školy vznikne nová interaktivní laboratoř, kde bude možné provádět řadu aktivit a experimentů připravujících nebo navazujících na aktivity multimediální audiovizuální učebny v planetáriu. Tuto laboratoř, navazující na přístavbu Jazykového a komunikačního centra, vytvoříme  dle již hotové projektové dokumentace (máme platné stavební povolení) a dále vybavíme interaktivními pomůckami. Trvalá expozice interaktivních pomůcek bude sloužit i žákům okolních ZŠ. Součástí projektu je také rekonstrukce infrastrukturního vybavení školy s ohledem na očekávané zapojení hendikepovaných osob do výuky. Jedná se o přebudování vybraných sociálních zařízení v pavilonu D (nově vzniklá interaktivní učebna), pavilonu A (odborné učebny) a pavilonu B (odborné učebny) školy na zařízení uzpůsobená potřebám a možnostem hendikepovaných. Další součástí projektu může být také konektivita, případně další aktivity podle konkrétní specifikace výzvy.</t>
  </si>
  <si>
    <t xml:space="preserve">Jedná se o stavbu nové budovy Střední uměleckoprůmyslové školy Karlovy Vary, příspěvková organizace. V rámci této stavby proběhne demolice objektů školy v havarijním stavu. Na místě zbouraných objektů bude provedena dostavba stávající školy, kde budou vybudovány nové odborné i kmenové učebny, zázemí pro pedagogy a administrativní pracovníky školy a bude provedena rekonstrukce zbývajícího objektů školy s dostavbou dvoupodlažního objektu ve dvoře. Tento nový objekt bude sloužit jako aula se zázemím a dále zde budou prostory pro výstavní činnost školy. Objekt školy bude doplněn o výtah splňující provoz pro imobilní občany. Sociální zařízení bude doplněno o WC pro tělesně postižené a vstup do objektu školy bude řešen bezbariérově. Areál školy bude doplněn o venkovní sportovní hřiště. </t>
  </si>
  <si>
    <t xml:space="preserve">V rámci projektu dojde k výstavbě nového vícepodlažního objektu, do kterého bude přesunuto zázemí pro obory cukrář, pekař, potravinářská výroba, potravinářské práce Střední školy živnostenské Sokolov, příspěvková organizace. Součástí projektu bude vedle výstavby budovy odborného výcviku (12.171 m3) i vybudování venkovní zpevněné plochy pro parkování (300 m2). Objekt bude vybaven novými úspornými technologiemi, které jsou používány v moderních provozech.  </t>
  </si>
  <si>
    <t xml:space="preserve">Cílem projektu je modernizovat a vybavit školu v objektech v Bezručově a Šmeralově ulici pro zajištění rozvoje klíčových kompetencí v oblastech komunikace v cizích jazycích a schopnosti práce s digitálními technologiemi. Tohoto by mělo být dosaženo realizací následujících opatření - modernizací stávajících odborných jazykových učeben a učeben pro výuku komunikačních technologií v případě budovy v Bezručově ulici a vytvořením stejných typů učeben v budově v ulici Šmeralově. Součástí modernizace těchto vzdělávacích zařízení bude vybudování bezbariérového přístupu do obou budov. </t>
  </si>
  <si>
    <t>X</t>
  </si>
  <si>
    <t>vizualizace</t>
  </si>
  <si>
    <t>Rekonstrukce pavilonu B v DpS v Perninku/odstranění původního pavilonu „B“ DPS Pernink + výstavba nového pavilonu „B“ DPS Pernink  + projektová dokumentace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</si>
</sst>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 _K_č"/>
    <numFmt numFmtId="165" formatCode="[$-405]mmmm\ yy;@"/>
    <numFmt numFmtId="166" formatCode="_-* #,##0.00\ _K_č_-;\-* #,##0.00\ _K_č_-;_-* &quot;-&quot;??\ _K_č_-;_-@_-"/>
    <numFmt numFmtId="167" formatCode="0_ ;\-0\ "/>
  </numFmts>
  <fonts count="30">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0"/>
      <color theme="1"/>
      <name val="Calibri"/>
      <family val="2"/>
      <charset val="238"/>
      <scheme val="minor"/>
    </font>
    <font>
      <sz val="10"/>
      <color theme="1"/>
      <name val="Calibri"/>
      <family val="2"/>
      <charset val="238"/>
      <scheme val="minor"/>
    </font>
    <font>
      <i/>
      <sz val="11"/>
      <color theme="1"/>
      <name val="Calibri"/>
      <family val="2"/>
      <charset val="238"/>
      <scheme val="minor"/>
    </font>
    <font>
      <i/>
      <sz val="10"/>
      <color theme="1"/>
      <name val="Calibri"/>
      <family val="2"/>
      <charset val="238"/>
      <scheme val="minor"/>
    </font>
    <font>
      <b/>
      <sz val="10"/>
      <name val="Calibri"/>
      <family val="2"/>
      <charset val="238"/>
      <scheme val="minor"/>
    </font>
    <font>
      <sz val="10"/>
      <name val="Calibri"/>
      <family val="2"/>
      <charset val="238"/>
      <scheme val="minor"/>
    </font>
    <font>
      <b/>
      <sz val="10"/>
      <name val="Calibri"/>
      <family val="2"/>
      <scheme val="minor"/>
    </font>
    <font>
      <i/>
      <sz val="11"/>
      <color rgb="FFFF0000"/>
      <name val="Calibri"/>
      <family val="2"/>
      <charset val="238"/>
      <scheme val="minor"/>
    </font>
    <font>
      <sz val="10"/>
      <name val="Calibri"/>
      <family val="2"/>
      <scheme val="minor"/>
    </font>
    <font>
      <i/>
      <sz val="10"/>
      <name val="Calibri"/>
      <family val="2"/>
      <scheme val="minor"/>
    </font>
    <font>
      <vertAlign val="superscript"/>
      <sz val="10"/>
      <name val="Calibri"/>
      <family val="2"/>
      <charset val="238"/>
      <scheme val="minor"/>
    </font>
    <font>
      <b/>
      <vertAlign val="superscript"/>
      <sz val="14"/>
      <color theme="1"/>
      <name val="Calibri"/>
      <family val="2"/>
      <charset val="238"/>
      <scheme val="minor"/>
    </font>
    <font>
      <b/>
      <vertAlign val="superscript"/>
      <sz val="10"/>
      <color theme="1"/>
      <name val="Calibri"/>
      <family val="2"/>
      <charset val="238"/>
      <scheme val="minor"/>
    </font>
    <font>
      <vertAlign val="superscript"/>
      <sz val="10"/>
      <color theme="1"/>
      <name val="Calibri"/>
      <family val="2"/>
      <charset val="238"/>
      <scheme val="minor"/>
    </font>
    <font>
      <sz val="10"/>
      <color indexed="8"/>
      <name val="Calibri"/>
      <family val="2"/>
      <charset val="238"/>
    </font>
    <font>
      <b/>
      <sz val="10"/>
      <color rgb="FF000000"/>
      <name val="Calibri"/>
      <family val="2"/>
    </font>
    <font>
      <sz val="10"/>
      <color theme="1"/>
      <name val="Calibri"/>
      <family val="2"/>
      <scheme val="minor"/>
    </font>
    <font>
      <sz val="11"/>
      <color indexed="8"/>
      <name val="Calibri"/>
      <family val="2"/>
      <charset val="238"/>
    </font>
    <font>
      <sz val="10"/>
      <name val="Calibri"/>
      <family val="2"/>
      <charset val="238"/>
    </font>
    <font>
      <sz val="9"/>
      <color rgb="FF000000"/>
      <name val="Times New Roman"/>
      <family val="1"/>
      <charset val="238"/>
    </font>
    <font>
      <sz val="10"/>
      <color theme="1"/>
      <name val="Calibri"/>
      <family val="2"/>
      <charset val="238"/>
    </font>
    <font>
      <b/>
      <i/>
      <sz val="10"/>
      <color theme="1"/>
      <name val="Calibri"/>
      <family val="2"/>
      <charset val="238"/>
    </font>
    <font>
      <sz val="11"/>
      <color theme="1"/>
      <name val="Calibri"/>
      <family val="2"/>
      <charset val="238"/>
    </font>
    <font>
      <sz val="11"/>
      <color theme="1"/>
      <name val="Arial,Sans-Serif"/>
    </font>
    <font>
      <sz val="7"/>
      <color theme="1"/>
      <name val="Times New Roman"/>
      <family val="1"/>
      <charset val="238"/>
    </font>
    <font>
      <b/>
      <sz val="9"/>
      <color indexed="81"/>
      <name val="Tahoma"/>
      <family val="2"/>
      <charset val="238"/>
    </font>
    <font>
      <sz val="9"/>
      <color indexed="81"/>
      <name val="Tahoma"/>
      <family val="2"/>
      <charset val="23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50"/>
        <bgColor indexed="64"/>
      </patternFill>
    </fill>
  </fills>
  <borders count="4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s>
  <cellStyleXfs count="2">
    <xf numFmtId="0" fontId="0" fillId="0" borderId="0"/>
    <xf numFmtId="166" fontId="20" fillId="0" borderId="0" applyFont="0" applyFill="0" applyBorder="0" applyAlignment="0" applyProtection="0"/>
  </cellStyleXfs>
  <cellXfs count="286">
    <xf numFmtId="0" fontId="0" fillId="0" borderId="0" xfId="0"/>
    <xf numFmtId="0" fontId="4" fillId="0" borderId="0" xfId="0" applyFont="1" applyFill="1" applyAlignment="1">
      <alignment vertical="top"/>
    </xf>
    <xf numFmtId="0" fontId="0" fillId="0" borderId="0" xfId="0" applyBorder="1"/>
    <xf numFmtId="0" fontId="5" fillId="0" borderId="0" xfId="0" applyFont="1"/>
    <xf numFmtId="0" fontId="0" fillId="2" borderId="0" xfId="0" applyFill="1"/>
    <xf numFmtId="0" fontId="10" fillId="0" borderId="0" xfId="0" applyFont="1"/>
    <xf numFmtId="0" fontId="0" fillId="0" borderId="22" xfId="0" applyBorder="1"/>
    <xf numFmtId="0" fontId="0" fillId="0" borderId="2" xfId="0" applyBorder="1"/>
    <xf numFmtId="0" fontId="0" fillId="0" borderId="3" xfId="0" applyBorder="1"/>
    <xf numFmtId="0" fontId="0" fillId="0" borderId="28" xfId="0" applyBorder="1"/>
    <xf numFmtId="0" fontId="0" fillId="0" borderId="4" xfId="0" applyBorder="1"/>
    <xf numFmtId="0" fontId="0" fillId="0" borderId="5" xfId="0" applyBorder="1"/>
    <xf numFmtId="0" fontId="0" fillId="0" borderId="6" xfId="0" applyBorder="1"/>
    <xf numFmtId="0" fontId="4" fillId="0" borderId="16" xfId="0" applyFont="1" applyFill="1" applyBorder="1" applyAlignment="1">
      <alignment vertical="top" wrapText="1"/>
    </xf>
    <xf numFmtId="0" fontId="4" fillId="4" borderId="15" xfId="0" applyFont="1" applyFill="1" applyBorder="1" applyAlignment="1">
      <alignment vertical="top" wrapText="1"/>
    </xf>
    <xf numFmtId="0" fontId="4" fillId="0" borderId="16"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4" borderId="15" xfId="0" applyFont="1" applyFill="1" applyBorder="1" applyAlignment="1">
      <alignment horizontal="center" vertical="top" wrapText="1"/>
    </xf>
    <xf numFmtId="3" fontId="8" fillId="0" borderId="16" xfId="0" applyNumberFormat="1" applyFont="1" applyFill="1" applyBorder="1" applyAlignment="1">
      <alignment horizontal="center" vertical="center" wrapText="1"/>
    </xf>
    <xf numFmtId="3" fontId="8" fillId="0" borderId="15" xfId="0" applyNumberFormat="1" applyFont="1" applyFill="1" applyBorder="1" applyAlignment="1">
      <alignment horizontal="center" vertical="center" wrapText="1"/>
    </xf>
    <xf numFmtId="0" fontId="4" fillId="0" borderId="32" xfId="0" applyFont="1" applyFill="1" applyBorder="1" applyAlignment="1">
      <alignment vertical="top" wrapText="1"/>
    </xf>
    <xf numFmtId="0" fontId="4" fillId="0" borderId="15" xfId="0" applyFont="1" applyFill="1" applyBorder="1" applyAlignment="1">
      <alignment vertical="top" wrapText="1"/>
    </xf>
    <xf numFmtId="0" fontId="11" fillId="2" borderId="15" xfId="0" applyFont="1" applyFill="1" applyBorder="1" applyAlignment="1">
      <alignment vertical="center" wrapText="1"/>
    </xf>
    <xf numFmtId="0" fontId="11" fillId="2" borderId="16" xfId="0" applyFont="1" applyFill="1" applyBorder="1" applyAlignment="1">
      <alignment vertical="center" wrapText="1"/>
    </xf>
    <xf numFmtId="0" fontId="0" fillId="0" borderId="34" xfId="0" applyBorder="1"/>
    <xf numFmtId="0" fontId="0" fillId="0" borderId="18" xfId="0" applyBorder="1"/>
    <xf numFmtId="0" fontId="0" fillId="0" borderId="12" xfId="0" applyBorder="1" applyAlignment="1">
      <alignment horizontal="center"/>
    </xf>
    <xf numFmtId="0" fontId="0" fillId="0" borderId="35" xfId="0" applyBorder="1" applyAlignment="1">
      <alignment horizontal="center"/>
    </xf>
    <xf numFmtId="0" fontId="0" fillId="0" borderId="35" xfId="0" applyBorder="1"/>
    <xf numFmtId="0" fontId="0" fillId="0" borderId="39" xfId="0" applyBorder="1"/>
    <xf numFmtId="0" fontId="0" fillId="0" borderId="40" xfId="0" applyBorder="1"/>
    <xf numFmtId="0" fontId="0" fillId="2" borderId="0" xfId="0" applyFont="1" applyFill="1"/>
    <xf numFmtId="0" fontId="0" fillId="0" borderId="0" xfId="0" applyFont="1"/>
    <xf numFmtId="0" fontId="0" fillId="0" borderId="0" xfId="0" applyFont="1" applyAlignment="1">
      <alignment horizontal="left" vertical="center" indent="4"/>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0" fillId="0" borderId="12" xfId="0" applyFont="1" applyBorder="1" applyAlignment="1">
      <alignment horizontal="center"/>
    </xf>
    <xf numFmtId="0" fontId="0" fillId="0" borderId="12" xfId="0" applyFont="1" applyBorder="1"/>
    <xf numFmtId="0" fontId="0" fillId="0" borderId="2" xfId="0" applyFont="1" applyFill="1" applyBorder="1"/>
    <xf numFmtId="0" fontId="0" fillId="0" borderId="3" xfId="0" applyFont="1" applyBorder="1"/>
    <xf numFmtId="0" fontId="0" fillId="0" borderId="33" xfId="0" applyFont="1" applyBorder="1"/>
    <xf numFmtId="0" fontId="0" fillId="0" borderId="39" xfId="0" applyFont="1" applyBorder="1"/>
    <xf numFmtId="0" fontId="0" fillId="0" borderId="35" xfId="0" applyFont="1" applyBorder="1" applyAlignment="1">
      <alignment horizontal="center"/>
    </xf>
    <xf numFmtId="0" fontId="0" fillId="0" borderId="35" xfId="0" applyFont="1" applyBorder="1"/>
    <xf numFmtId="0" fontId="0" fillId="0" borderId="18" xfId="0" applyFont="1" applyBorder="1"/>
    <xf numFmtId="0" fontId="0" fillId="0" borderId="22" xfId="0" applyFont="1" applyBorder="1"/>
    <xf numFmtId="0" fontId="0" fillId="0" borderId="28" xfId="0" applyFont="1" applyBorder="1"/>
    <xf numFmtId="0" fontId="0" fillId="0" borderId="27" xfId="0" applyFont="1" applyBorder="1"/>
    <xf numFmtId="0" fontId="0" fillId="0" borderId="13" xfId="0" applyFont="1" applyBorder="1" applyAlignment="1">
      <alignment horizontal="center"/>
    </xf>
    <xf numFmtId="0" fontId="0" fillId="0" borderId="13" xfId="0" applyFont="1" applyBorder="1"/>
    <xf numFmtId="0" fontId="0" fillId="0" borderId="36" xfId="0" applyFont="1" applyBorder="1"/>
    <xf numFmtId="0" fontId="0" fillId="0" borderId="5" xfId="0" applyFont="1" applyBorder="1"/>
    <xf numFmtId="0" fontId="0" fillId="0" borderId="6" xfId="0" applyFont="1" applyBorder="1"/>
    <xf numFmtId="0" fontId="0" fillId="0" borderId="4" xfId="0" applyFont="1" applyBorder="1"/>
    <xf numFmtId="0" fontId="0" fillId="0" borderId="0" xfId="0" applyFont="1" applyBorder="1"/>
    <xf numFmtId="0" fontId="0" fillId="0" borderId="17" xfId="0" applyBorder="1"/>
    <xf numFmtId="0" fontId="0" fillId="0" borderId="15" xfId="0" applyBorder="1"/>
    <xf numFmtId="0" fontId="0" fillId="0" borderId="1" xfId="0" applyBorder="1" applyAlignment="1">
      <alignment horizontal="center"/>
    </xf>
    <xf numFmtId="0" fontId="0" fillId="0" borderId="27" xfId="0" applyBorder="1" applyAlignment="1">
      <alignment horizontal="center"/>
    </xf>
    <xf numFmtId="0" fontId="0" fillId="0" borderId="16" xfId="0" applyBorder="1" applyAlignment="1">
      <alignment horizontal="center"/>
    </xf>
    <xf numFmtId="0" fontId="0" fillId="0" borderId="4" xfId="0" applyBorder="1" applyAlignment="1">
      <alignment horizontal="center"/>
    </xf>
    <xf numFmtId="0" fontId="0" fillId="0" borderId="33" xfId="0" applyBorder="1"/>
    <xf numFmtId="0" fontId="0" fillId="0" borderId="22" xfId="0" applyBorder="1" applyAlignment="1">
      <alignment horizontal="center"/>
    </xf>
    <xf numFmtId="164" fontId="0" fillId="0" borderId="33" xfId="0" applyNumberFormat="1" applyBorder="1"/>
    <xf numFmtId="164" fontId="0" fillId="0" borderId="22" xfId="0" applyNumberFormat="1" applyBorder="1"/>
    <xf numFmtId="165" fontId="0" fillId="0" borderId="22" xfId="0" applyNumberFormat="1" applyBorder="1"/>
    <xf numFmtId="2" fontId="0" fillId="0" borderId="22" xfId="0" applyNumberFormat="1" applyBorder="1"/>
    <xf numFmtId="0" fontId="0" fillId="0" borderId="22" xfId="0" applyBorder="1" applyAlignment="1">
      <alignment wrapText="1"/>
    </xf>
    <xf numFmtId="164" fontId="0" fillId="0" borderId="2" xfId="0" applyNumberFormat="1" applyBorder="1"/>
    <xf numFmtId="165" fontId="0" fillId="0" borderId="2" xfId="0" applyNumberFormat="1" applyBorder="1"/>
    <xf numFmtId="2" fontId="0" fillId="0" borderId="2" xfId="0" applyNumberFormat="1" applyBorder="1"/>
    <xf numFmtId="164" fontId="0" fillId="0" borderId="5" xfId="0" applyNumberFormat="1" applyBorder="1"/>
    <xf numFmtId="2" fontId="0" fillId="0" borderId="5" xfId="0" applyNumberFormat="1" applyBorder="1"/>
    <xf numFmtId="0" fontId="0" fillId="0" borderId="0" xfId="0" applyBorder="1" applyAlignment="1">
      <alignment horizontal="center"/>
    </xf>
    <xf numFmtId="164" fontId="0" fillId="0" borderId="0" xfId="0" applyNumberFormat="1" applyBorder="1"/>
    <xf numFmtId="2" fontId="0" fillId="0" borderId="0" xfId="0" applyNumberFormat="1" applyBorder="1"/>
    <xf numFmtId="0" fontId="0" fillId="0" borderId="0" xfId="0" applyAlignment="1">
      <alignment horizontal="center"/>
    </xf>
    <xf numFmtId="0" fontId="0" fillId="0" borderId="42" xfId="0" applyBorder="1" applyAlignment="1">
      <alignment horizontal="center"/>
    </xf>
    <xf numFmtId="0" fontId="0" fillId="0" borderId="0" xfId="0" applyAlignment="1">
      <alignment horizontal="center" wrapText="1"/>
    </xf>
    <xf numFmtId="0" fontId="0" fillId="0" borderId="22" xfId="0" applyBorder="1" applyAlignment="1">
      <alignment vertical="center" wrapText="1"/>
    </xf>
    <xf numFmtId="0" fontId="4" fillId="0" borderId="22" xfId="0" applyFont="1" applyBorder="1" applyAlignment="1">
      <alignment horizontal="center" vertical="center" wrapText="1"/>
    </xf>
    <xf numFmtId="0" fontId="17" fillId="5" borderId="22" xfId="0" applyFont="1" applyFill="1" applyBorder="1" applyAlignment="1">
      <alignment horizontal="left" vertical="center" wrapText="1"/>
    </xf>
    <xf numFmtId="0" fontId="4" fillId="0" borderId="22" xfId="0" applyFont="1" applyBorder="1" applyAlignment="1">
      <alignment horizontal="left" vertical="center" wrapText="1"/>
    </xf>
    <xf numFmtId="0" fontId="17" fillId="0" borderId="22" xfId="0" applyFont="1" applyBorder="1" applyAlignment="1">
      <alignment horizontal="left" vertical="center" wrapText="1"/>
    </xf>
    <xf numFmtId="0" fontId="17" fillId="0" borderId="22" xfId="0" applyFont="1" applyFill="1" applyBorder="1" applyAlignment="1">
      <alignment horizontal="left" vertical="center" wrapText="1"/>
    </xf>
    <xf numFmtId="0" fontId="19" fillId="0" borderId="22" xfId="0" applyFont="1" applyBorder="1" applyAlignment="1">
      <alignment horizontal="justify" vertical="center"/>
    </xf>
    <xf numFmtId="0" fontId="17" fillId="0" borderId="22" xfId="0" applyFont="1" applyBorder="1" applyAlignment="1">
      <alignment horizontal="left" vertical="top" wrapText="1"/>
    </xf>
    <xf numFmtId="0" fontId="4" fillId="0" borderId="22" xfId="0" applyFont="1" applyBorder="1" applyAlignment="1">
      <alignment vertical="center" wrapText="1"/>
    </xf>
    <xf numFmtId="164" fontId="0" fillId="0" borderId="22" xfId="1" applyNumberFormat="1" applyFont="1" applyFill="1" applyBorder="1" applyAlignment="1">
      <alignment horizontal="center" vertical="center" wrapText="1"/>
    </xf>
    <xf numFmtId="164" fontId="0" fillId="6" borderId="22" xfId="1" applyNumberFormat="1" applyFont="1" applyFill="1" applyBorder="1" applyAlignment="1">
      <alignment horizontal="center" vertical="center" wrapText="1"/>
    </xf>
    <xf numFmtId="0" fontId="0" fillId="0" borderId="22" xfId="0" applyBorder="1" applyAlignment="1">
      <alignment horizontal="center" vertical="center" wrapText="1"/>
    </xf>
    <xf numFmtId="167" fontId="17" fillId="0" borderId="22" xfId="1" applyNumberFormat="1" applyFont="1" applyFill="1" applyBorder="1" applyAlignment="1">
      <alignment horizontal="center" vertical="center" wrapText="1"/>
    </xf>
    <xf numFmtId="167" fontId="21" fillId="0" borderId="22" xfId="1" applyNumberFormat="1" applyFont="1" applyFill="1" applyBorder="1" applyAlignment="1">
      <alignment horizontal="center" vertical="center" wrapText="1"/>
    </xf>
    <xf numFmtId="0" fontId="0" fillId="0" borderId="33" xfId="0" applyBorder="1" applyAlignment="1">
      <alignment horizontal="center" vertical="center"/>
    </xf>
    <xf numFmtId="0" fontId="22" fillId="0" borderId="22" xfId="0" applyFont="1" applyBorder="1" applyAlignment="1">
      <alignment vertical="center" wrapText="1"/>
    </xf>
    <xf numFmtId="0" fontId="4" fillId="7" borderId="22" xfId="0" applyFont="1" applyFill="1" applyBorder="1" applyAlignment="1">
      <alignment vertical="center"/>
    </xf>
    <xf numFmtId="0" fontId="4" fillId="0" borderId="22" xfId="0" applyFont="1" applyFill="1" applyBorder="1" applyAlignment="1">
      <alignment vertical="center"/>
    </xf>
    <xf numFmtId="0" fontId="0" fillId="0" borderId="2" xfId="0" applyBorder="1" applyAlignment="1">
      <alignment horizontal="left" vertical="center" wrapText="1"/>
    </xf>
    <xf numFmtId="0" fontId="0" fillId="0" borderId="2" xfId="0" applyBorder="1" applyAlignment="1">
      <alignment vertical="center" wrapText="1"/>
    </xf>
    <xf numFmtId="164" fontId="0" fillId="0" borderId="2" xfId="1" applyNumberFormat="1" applyFont="1" applyFill="1" applyBorder="1" applyAlignment="1">
      <alignment horizontal="center" vertical="center" wrapText="1"/>
    </xf>
    <xf numFmtId="0" fontId="0" fillId="0" borderId="2" xfId="0" applyBorder="1" applyAlignment="1">
      <alignment horizontal="center" vertical="center" wrapText="1"/>
    </xf>
    <xf numFmtId="0" fontId="1" fillId="0" borderId="1" xfId="0" applyFont="1" applyBorder="1" applyAlignment="1">
      <alignment horizontal="center" vertical="center" wrapText="1"/>
    </xf>
    <xf numFmtId="0" fontId="1" fillId="0" borderId="27" xfId="0" applyFont="1" applyFill="1" applyBorder="1" applyAlignment="1">
      <alignment horizontal="center" vertical="center" wrapText="1"/>
    </xf>
    <xf numFmtId="0" fontId="3" fillId="0" borderId="27" xfId="0" applyFont="1" applyBorder="1" applyAlignment="1">
      <alignment horizontal="center" vertical="center" wrapText="1"/>
    </xf>
    <xf numFmtId="164" fontId="0" fillId="7" borderId="5" xfId="0" applyNumberFormat="1" applyFill="1" applyBorder="1"/>
    <xf numFmtId="0" fontId="0" fillId="0" borderId="43" xfId="0" applyBorder="1" applyAlignment="1">
      <alignment horizontal="center"/>
    </xf>
    <xf numFmtId="0" fontId="0" fillId="0" borderId="33" xfId="0" applyBorder="1" applyAlignment="1">
      <alignment horizontal="center" vertical="center" wrapText="1"/>
    </xf>
    <xf numFmtId="0" fontId="0" fillId="0" borderId="1" xfId="0" applyBorder="1" applyAlignment="1">
      <alignment wrapText="1"/>
    </xf>
    <xf numFmtId="0" fontId="0" fillId="0" borderId="12" xfId="0" applyBorder="1" applyAlignment="1">
      <alignment wrapText="1"/>
    </xf>
    <xf numFmtId="0" fontId="0" fillId="0" borderId="35" xfId="0" applyBorder="1" applyAlignment="1">
      <alignment wrapText="1"/>
    </xf>
    <xf numFmtId="0" fontId="0" fillId="0" borderId="43" xfId="0" applyBorder="1" applyAlignment="1">
      <alignment wrapText="1"/>
    </xf>
    <xf numFmtId="0" fontId="0" fillId="0" borderId="8" xfId="0" applyBorder="1" applyAlignment="1">
      <alignment wrapText="1"/>
    </xf>
    <xf numFmtId="0" fontId="0" fillId="0" borderId="19" xfId="0" applyBorder="1" applyAlignment="1">
      <alignment wrapText="1"/>
    </xf>
    <xf numFmtId="0" fontId="0" fillId="0" borderId="44" xfId="0" applyBorder="1" applyAlignment="1">
      <alignment wrapText="1"/>
    </xf>
    <xf numFmtId="0" fontId="0" fillId="0" borderId="44" xfId="0" applyBorder="1" applyAlignment="1">
      <alignment horizontal="center" vertical="center" wrapText="1"/>
    </xf>
    <xf numFmtId="0" fontId="0" fillId="0" borderId="19" xfId="0" applyBorder="1"/>
    <xf numFmtId="0" fontId="0" fillId="0" borderId="43" xfId="0" applyBorder="1" applyAlignment="1">
      <alignment horizontal="center" vertical="center" wrapText="1"/>
    </xf>
    <xf numFmtId="0" fontId="0" fillId="0" borderId="8" xfId="0" applyBorder="1" applyAlignment="1">
      <alignment horizontal="center" vertical="center" wrapText="1"/>
    </xf>
    <xf numFmtId="0" fontId="0" fillId="0" borderId="19" xfId="0" applyBorder="1" applyAlignment="1">
      <alignment horizontal="center" vertical="center" wrapText="1"/>
    </xf>
    <xf numFmtId="3" fontId="0" fillId="0" borderId="12" xfId="0" applyNumberFormat="1" applyBorder="1" applyAlignment="1">
      <alignment wrapText="1"/>
    </xf>
    <xf numFmtId="3" fontId="0" fillId="0" borderId="43" xfId="0" applyNumberFormat="1" applyBorder="1" applyAlignment="1">
      <alignment wrapText="1"/>
    </xf>
    <xf numFmtId="0" fontId="0" fillId="0" borderId="8" xfId="0" applyBorder="1" applyAlignment="1">
      <alignment horizontal="center" wrapText="1"/>
    </xf>
    <xf numFmtId="0" fontId="0" fillId="0" borderId="44" xfId="0" applyBorder="1" applyAlignment="1">
      <alignment horizontal="center" wrapText="1"/>
    </xf>
    <xf numFmtId="0" fontId="0" fillId="0" borderId="12" xfId="0" applyBorder="1" applyAlignment="1">
      <alignment horizontal="left" wrapText="1"/>
    </xf>
    <xf numFmtId="0" fontId="0" fillId="0" borderId="35" xfId="0" applyBorder="1" applyAlignment="1">
      <alignment horizontal="left" wrapText="1"/>
    </xf>
    <xf numFmtId="0" fontId="0" fillId="0" borderId="43" xfId="0" applyBorder="1" applyAlignment="1">
      <alignment horizontal="left" wrapText="1"/>
    </xf>
    <xf numFmtId="0" fontId="0" fillId="0" borderId="43" xfId="0" applyBorder="1" applyAlignment="1">
      <alignment horizontal="left" vertical="center" wrapText="1"/>
    </xf>
    <xf numFmtId="0" fontId="0" fillId="0" borderId="35" xfId="0" applyBorder="1" applyAlignment="1">
      <alignment horizontal="left" vertical="center" wrapText="1"/>
    </xf>
    <xf numFmtId="164" fontId="0" fillId="0" borderId="34" xfId="0" applyNumberFormat="1" applyBorder="1" applyAlignment="1">
      <alignment horizontal="center" vertical="center" wrapText="1"/>
    </xf>
    <xf numFmtId="164" fontId="0" fillId="0" borderId="40" xfId="0" applyNumberFormat="1" applyBorder="1" applyAlignment="1">
      <alignment horizontal="center" vertical="center" wrapText="1"/>
    </xf>
    <xf numFmtId="0" fontId="0" fillId="0" borderId="43" xfId="0" applyBorder="1" applyAlignment="1">
      <alignment vertical="center" wrapText="1"/>
    </xf>
    <xf numFmtId="0" fontId="0" fillId="0" borderId="45" xfId="0" applyBorder="1"/>
    <xf numFmtId="0" fontId="0" fillId="0" borderId="46" xfId="0" applyBorder="1"/>
    <xf numFmtId="164" fontId="0" fillId="0" borderId="47" xfId="0" applyNumberFormat="1" applyBorder="1" applyAlignment="1">
      <alignment horizontal="center" vertical="center" wrapText="1"/>
    </xf>
    <xf numFmtId="14" fontId="0" fillId="0" borderId="1" xfId="0" applyNumberFormat="1" applyBorder="1" applyAlignment="1">
      <alignment wrapText="1"/>
    </xf>
    <xf numFmtId="14" fontId="0" fillId="0" borderId="3" xfId="0" applyNumberFormat="1" applyBorder="1" applyAlignment="1">
      <alignment wrapText="1"/>
    </xf>
    <xf numFmtId="14" fontId="0" fillId="0" borderId="27" xfId="0" applyNumberFormat="1" applyBorder="1" applyAlignment="1">
      <alignment wrapText="1"/>
    </xf>
    <xf numFmtId="14" fontId="0" fillId="0" borderId="28" xfId="0" applyNumberFormat="1" applyBorder="1" applyAlignment="1">
      <alignment wrapText="1"/>
    </xf>
    <xf numFmtId="14" fontId="0" fillId="0" borderId="42" xfId="0" applyNumberFormat="1" applyBorder="1" applyAlignment="1">
      <alignment horizontal="right" vertical="center" wrapText="1"/>
    </xf>
    <xf numFmtId="14" fontId="0" fillId="0" borderId="39" xfId="0" applyNumberFormat="1" applyBorder="1" applyAlignment="1">
      <alignment horizontal="right" vertical="center" wrapText="1"/>
    </xf>
    <xf numFmtId="14" fontId="0" fillId="0" borderId="27" xfId="0" applyNumberFormat="1" applyBorder="1" applyAlignment="1">
      <alignment horizontal="right" vertical="center" wrapText="1"/>
    </xf>
    <xf numFmtId="14" fontId="0" fillId="0" borderId="28" xfId="0" applyNumberFormat="1" applyBorder="1" applyAlignment="1">
      <alignment horizontal="right" vertical="center" wrapText="1"/>
    </xf>
    <xf numFmtId="0" fontId="0" fillId="0" borderId="3" xfId="0" applyBorder="1" applyAlignment="1">
      <alignment wrapText="1"/>
    </xf>
    <xf numFmtId="0" fontId="0" fillId="0" borderId="28" xfId="0" applyBorder="1" applyAlignment="1">
      <alignment wrapText="1"/>
    </xf>
    <xf numFmtId="0" fontId="0" fillId="0" borderId="39" xfId="0" applyBorder="1" applyAlignment="1">
      <alignment horizontal="center" vertical="center" wrapText="1"/>
    </xf>
    <xf numFmtId="0" fontId="0" fillId="0" borderId="28" xfId="0" applyBorder="1" applyAlignment="1">
      <alignment horizontal="center" vertical="center" wrapText="1"/>
    </xf>
    <xf numFmtId="0" fontId="0" fillId="0" borderId="28" xfId="0" applyBorder="1" applyAlignment="1">
      <alignment vertical="center" wrapText="1"/>
    </xf>
    <xf numFmtId="164" fontId="0" fillId="0" borderId="0" xfId="0" applyNumberFormat="1" applyFill="1" applyBorder="1"/>
    <xf numFmtId="0" fontId="0" fillId="0" borderId="16" xfId="0" applyBorder="1"/>
    <xf numFmtId="0" fontId="4" fillId="0" borderId="33" xfId="0" applyFont="1" applyBorder="1" applyAlignment="1">
      <alignment vertical="center" wrapText="1"/>
    </xf>
    <xf numFmtId="0" fontId="23" fillId="0" borderId="22" xfId="0" applyFont="1" applyBorder="1" applyAlignment="1">
      <alignment vertical="center" wrapText="1"/>
    </xf>
    <xf numFmtId="0" fontId="23" fillId="0" borderId="22" xfId="0" applyFont="1" applyBorder="1" applyAlignment="1">
      <alignment vertical="top" wrapText="1"/>
    </xf>
    <xf numFmtId="0" fontId="4" fillId="0" borderId="22" xfId="0" applyFont="1" applyBorder="1" applyAlignment="1">
      <alignment vertical="top"/>
    </xf>
    <xf numFmtId="0" fontId="4" fillId="0" borderId="22" xfId="0" applyFont="1" applyBorder="1" applyAlignment="1">
      <alignment vertical="top" wrapText="1"/>
    </xf>
    <xf numFmtId="0" fontId="4" fillId="0" borderId="33" xfId="0" applyFont="1" applyBorder="1" applyAlignment="1">
      <alignment horizontal="left" vertical="top" wrapText="1"/>
    </xf>
    <xf numFmtId="0" fontId="23" fillId="0" borderId="22" xfId="0" applyFont="1" applyBorder="1" applyAlignment="1">
      <alignment wrapText="1"/>
    </xf>
    <xf numFmtId="0" fontId="4" fillId="0" borderId="22" xfId="0" applyFont="1" applyBorder="1" applyAlignment="1">
      <alignment wrapText="1"/>
    </xf>
    <xf numFmtId="0" fontId="4" fillId="0" borderId="33" xfId="0" applyFont="1" applyBorder="1" applyAlignment="1">
      <alignment vertical="center"/>
    </xf>
    <xf numFmtId="0" fontId="4" fillId="0" borderId="22" xfId="0" applyFont="1" applyBorder="1"/>
    <xf numFmtId="0" fontId="23" fillId="0" borderId="19" xfId="0" applyFont="1" applyBorder="1" applyAlignment="1">
      <alignment vertical="center" wrapText="1"/>
    </xf>
    <xf numFmtId="164" fontId="4" fillId="0" borderId="22" xfId="0" applyNumberFormat="1" applyFont="1" applyBorder="1" applyAlignment="1">
      <alignment horizontal="center" vertical="center"/>
    </xf>
    <xf numFmtId="164" fontId="25" fillId="0" borderId="22" xfId="0" applyNumberFormat="1" applyFont="1" applyBorder="1" applyAlignment="1">
      <alignment horizontal="center" vertical="center"/>
    </xf>
    <xf numFmtId="14" fontId="4" fillId="0" borderId="22" xfId="0" applyNumberFormat="1" applyFont="1" applyBorder="1" applyAlignment="1">
      <alignment horizontal="center" vertical="center"/>
    </xf>
    <xf numFmtId="0" fontId="4" fillId="0" borderId="2" xfId="0" applyFont="1" applyBorder="1" applyAlignment="1">
      <alignment vertical="center" wrapText="1"/>
    </xf>
    <xf numFmtId="0" fontId="4" fillId="0" borderId="2" xfId="0" applyFont="1" applyBorder="1" applyAlignment="1">
      <alignment horizontal="left" vertical="top" wrapText="1"/>
    </xf>
    <xf numFmtId="0" fontId="4" fillId="0" borderId="2" xfId="0" applyFont="1" applyBorder="1" applyAlignment="1">
      <alignment vertical="center"/>
    </xf>
    <xf numFmtId="164" fontId="4" fillId="0" borderId="2" xfId="0" applyNumberFormat="1" applyFont="1" applyBorder="1" applyAlignment="1">
      <alignment horizontal="center" vertical="center"/>
    </xf>
    <xf numFmtId="14" fontId="4" fillId="0" borderId="2" xfId="0" applyNumberFormat="1" applyFont="1" applyBorder="1" applyAlignment="1">
      <alignment horizontal="center" vertical="center"/>
    </xf>
    <xf numFmtId="0" fontId="0" fillId="0" borderId="13" xfId="0" applyBorder="1" applyAlignment="1">
      <alignment horizontal="center"/>
    </xf>
    <xf numFmtId="0" fontId="0" fillId="0" borderId="13" xfId="0" applyBorder="1"/>
    <xf numFmtId="0" fontId="0" fillId="0" borderId="48" xfId="0" applyBorder="1"/>
    <xf numFmtId="164" fontId="0" fillId="7" borderId="36" xfId="0" applyNumberFormat="1" applyFill="1" applyBorder="1"/>
    <xf numFmtId="0" fontId="0" fillId="0" borderId="36" xfId="0" applyBorder="1"/>
    <xf numFmtId="0" fontId="1" fillId="0" borderId="0" xfId="0" applyFont="1" applyAlignment="1">
      <alignment vertical="center"/>
    </xf>
    <xf numFmtId="0" fontId="26" fillId="0" borderId="0" xfId="0" applyFont="1" applyAlignment="1">
      <alignment horizontal="justify" vertical="center"/>
    </xf>
    <xf numFmtId="0" fontId="0" fillId="0" borderId="43" xfId="0" applyFont="1" applyBorder="1" applyAlignment="1">
      <alignment horizontal="center"/>
    </xf>
    <xf numFmtId="0" fontId="0" fillId="0" borderId="43" xfId="0" applyFont="1" applyBorder="1"/>
    <xf numFmtId="0" fontId="0" fillId="0" borderId="40" xfId="0" applyFont="1" applyFill="1" applyBorder="1"/>
    <xf numFmtId="0" fontId="0" fillId="0" borderId="33" xfId="0" applyFont="1" applyFill="1" applyBorder="1"/>
    <xf numFmtId="0" fontId="0" fillId="0" borderId="39" xfId="0" applyFont="1" applyFill="1" applyBorder="1"/>
    <xf numFmtId="0" fontId="0" fillId="0" borderId="43" xfId="0" applyFont="1" applyFill="1" applyBorder="1"/>
    <xf numFmtId="0" fontId="0" fillId="0" borderId="40" xfId="0" applyFont="1" applyBorder="1"/>
    <xf numFmtId="0" fontId="0" fillId="0" borderId="42" xfId="0" applyFont="1" applyBorder="1"/>
    <xf numFmtId="0" fontId="0" fillId="0" borderId="22" xfId="0" applyBorder="1" applyAlignment="1">
      <alignment horizontal="center" wrapText="1"/>
    </xf>
    <xf numFmtId="0" fontId="0" fillId="0" borderId="22" xfId="0" applyBorder="1" applyAlignment="1">
      <alignment horizontal="left" vertical="top" wrapText="1"/>
    </xf>
    <xf numFmtId="0" fontId="0" fillId="0" borderId="33" xfId="0" applyBorder="1" applyAlignment="1">
      <alignment horizontal="left" vertical="top" wrapText="1"/>
    </xf>
    <xf numFmtId="49" fontId="0" fillId="0" borderId="33" xfId="0" applyNumberFormat="1" applyBorder="1" applyAlignment="1">
      <alignment horizontal="center" vertical="center" wrapText="1"/>
    </xf>
    <xf numFmtId="3" fontId="0" fillId="0" borderId="22" xfId="0" applyNumberFormat="1" applyBorder="1" applyAlignment="1">
      <alignment horizontal="center" wrapText="1"/>
    </xf>
    <xf numFmtId="0" fontId="0" fillId="0" borderId="22" xfId="0" applyBorder="1" applyAlignment="1">
      <alignment vertical="top" wrapText="1"/>
    </xf>
    <xf numFmtId="0" fontId="0" fillId="0" borderId="33" xfId="0" applyBorder="1" applyAlignment="1">
      <alignment vertical="top" wrapText="1"/>
    </xf>
    <xf numFmtId="0" fontId="0" fillId="0" borderId="33" xfId="0" applyBorder="1" applyAlignment="1">
      <alignment wrapText="1"/>
    </xf>
    <xf numFmtId="164" fontId="0" fillId="4" borderId="33" xfId="0" applyNumberFormat="1" applyFill="1" applyBorder="1" applyAlignment="1">
      <alignment horizontal="center" vertical="center" wrapText="1"/>
    </xf>
    <xf numFmtId="164" fontId="0" fillId="0" borderId="33" xfId="0" applyNumberFormat="1" applyBorder="1" applyAlignment="1">
      <alignment horizontal="center" vertical="center" wrapText="1"/>
    </xf>
    <xf numFmtId="164" fontId="0" fillId="0" borderId="22" xfId="0" applyNumberFormat="1" applyBorder="1" applyAlignment="1">
      <alignment wrapText="1"/>
    </xf>
    <xf numFmtId="164" fontId="0" fillId="7" borderId="36" xfId="0" applyNumberFormat="1" applyFont="1" applyFill="1" applyBorder="1"/>
    <xf numFmtId="164" fontId="0" fillId="0" borderId="22" xfId="0" applyNumberFormat="1" applyBorder="1" applyAlignment="1">
      <alignment horizontal="center" vertical="center" wrapText="1"/>
    </xf>
    <xf numFmtId="14" fontId="0" fillId="0" borderId="22" xfId="0" applyNumberFormat="1" applyBorder="1" applyAlignment="1">
      <alignment horizontal="center" vertical="center" wrapText="1"/>
    </xf>
    <xf numFmtId="14" fontId="0" fillId="0" borderId="33" xfId="0" applyNumberFormat="1" applyBorder="1" applyAlignment="1">
      <alignment horizontal="center" vertical="center" wrapText="1"/>
    </xf>
    <xf numFmtId="14" fontId="0" fillId="0" borderId="22" xfId="0" applyNumberFormat="1" applyBorder="1" applyAlignment="1">
      <alignment wrapText="1"/>
    </xf>
    <xf numFmtId="0" fontId="0" fillId="0" borderId="33" xfId="0" applyFill="1" applyBorder="1" applyAlignment="1">
      <alignment horizontal="center" wrapText="1"/>
    </xf>
    <xf numFmtId="0" fontId="0" fillId="0" borderId="33" xfId="0" applyFill="1" applyBorder="1" applyAlignment="1">
      <alignment horizontal="center" vertical="center" wrapText="1"/>
    </xf>
    <xf numFmtId="0" fontId="0" fillId="0" borderId="8" xfId="0" applyBorder="1" applyAlignment="1">
      <alignment horizontal="left" vertical="top" wrapText="1"/>
    </xf>
    <xf numFmtId="0" fontId="0" fillId="0" borderId="2" xfId="0" applyBorder="1" applyAlignment="1">
      <alignment vertical="top" wrapText="1"/>
    </xf>
    <xf numFmtId="164" fontId="0" fillId="4" borderId="2" xfId="0" applyNumberFormat="1" applyFill="1" applyBorder="1" applyAlignment="1">
      <alignment horizontal="center" vertical="center" wrapText="1"/>
    </xf>
    <xf numFmtId="164" fontId="0" fillId="0" borderId="2" xfId="0" applyNumberFormat="1" applyBorder="1" applyAlignment="1">
      <alignment horizontal="center" vertical="center" wrapText="1"/>
    </xf>
    <xf numFmtId="14" fontId="0" fillId="0" borderId="2" xfId="0" applyNumberFormat="1" applyBorder="1" applyAlignment="1">
      <alignment horizontal="center" vertical="center" wrapText="1"/>
    </xf>
    <xf numFmtId="0" fontId="0" fillId="0" borderId="2" xfId="0" applyBorder="1" applyAlignment="1">
      <alignment wrapText="1"/>
    </xf>
    <xf numFmtId="0" fontId="4" fillId="8" borderId="33" xfId="0" applyFont="1" applyFill="1" applyBorder="1" applyAlignment="1">
      <alignment vertical="center" wrapText="1"/>
    </xf>
    <xf numFmtId="0" fontId="4" fillId="8" borderId="2" xfId="0" applyFont="1" applyFill="1" applyBorder="1" applyAlignment="1">
      <alignment vertical="center" wrapText="1"/>
    </xf>
    <xf numFmtId="0" fontId="1" fillId="3" borderId="29" xfId="0" applyFont="1" applyFill="1" applyBorder="1" applyAlignment="1">
      <alignment horizontal="center"/>
    </xf>
    <xf numFmtId="0" fontId="1" fillId="3" borderId="30" xfId="0" applyFont="1" applyFill="1" applyBorder="1" applyAlignment="1">
      <alignment horizontal="center"/>
    </xf>
    <xf numFmtId="0" fontId="3" fillId="0" borderId="8"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9" fillId="2" borderId="1" xfId="0" applyFont="1" applyFill="1" applyBorder="1" applyAlignment="1">
      <alignment horizontal="center" vertical="top" wrapText="1"/>
    </xf>
    <xf numFmtId="0" fontId="9" fillId="2" borderId="3" xfId="0" applyFont="1" applyFill="1" applyBorder="1" applyAlignment="1">
      <alignment horizontal="center" vertical="top" wrapText="1"/>
    </xf>
    <xf numFmtId="0" fontId="1" fillId="3" borderId="31" xfId="0" applyFont="1" applyFill="1" applyBorder="1" applyAlignment="1">
      <alignment horizontal="center"/>
    </xf>
    <xf numFmtId="0" fontId="3" fillId="0" borderId="12" xfId="0" applyFont="1" applyFill="1" applyBorder="1" applyAlignment="1">
      <alignment horizontal="center" vertical="center"/>
    </xf>
    <xf numFmtId="0" fontId="3" fillId="0" borderId="23"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23" xfId="0" applyFont="1" applyFill="1" applyBorder="1" applyAlignment="1">
      <alignment horizontal="center" vertical="center"/>
    </xf>
    <xf numFmtId="0" fontId="3" fillId="0" borderId="9" xfId="0"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3" xfId="0" applyNumberFormat="1" applyFont="1" applyFill="1" applyBorder="1" applyAlignment="1">
      <alignment horizontal="center" vertical="center" wrapText="1"/>
    </xf>
    <xf numFmtId="0" fontId="4" fillId="2" borderId="21"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2" fillId="3" borderId="29" xfId="0" applyFont="1" applyFill="1" applyBorder="1" applyAlignment="1">
      <alignment horizontal="center"/>
    </xf>
    <xf numFmtId="0" fontId="2" fillId="3" borderId="30" xfId="0" applyFont="1" applyFill="1" applyBorder="1" applyAlignment="1">
      <alignment horizontal="center"/>
    </xf>
    <xf numFmtId="0" fontId="2" fillId="3" borderId="31" xfId="0" applyFont="1" applyFill="1" applyBorder="1" applyAlignment="1">
      <alignment horizontal="center"/>
    </xf>
    <xf numFmtId="0" fontId="3" fillId="2" borderId="34"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11"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16"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2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9" fillId="2" borderId="2" xfId="0" applyFont="1" applyFill="1" applyBorder="1" applyAlignment="1">
      <alignment horizontal="center" vertical="top" wrapText="1"/>
    </xf>
    <xf numFmtId="0" fontId="9" fillId="2" borderId="1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4" xfId="0" applyFont="1" applyFill="1" applyBorder="1" applyAlignment="1">
      <alignment horizontal="center" vertical="top"/>
    </xf>
    <xf numFmtId="0" fontId="9" fillId="2" borderId="41" xfId="0" applyFont="1" applyFill="1" applyBorder="1" applyAlignment="1">
      <alignment horizontal="center" vertical="top"/>
    </xf>
  </cellXfs>
  <cellStyles count="2">
    <cellStyle name="Čárka 2 2"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D27" sqref="D27"/>
    </sheetView>
  </sheetViews>
  <sheetFormatPr defaultRowHeight="15"/>
  <cols>
    <col min="1" max="1" width="11.42578125" customWidth="1"/>
    <col min="2" max="2" width="17.42578125" customWidth="1"/>
    <col min="3" max="3" width="50.140625" customWidth="1"/>
    <col min="4" max="4" width="14.42578125" customWidth="1"/>
    <col min="5" max="5" width="11" customWidth="1"/>
    <col min="6" max="6" width="13.140625" customWidth="1"/>
    <col min="7" max="7" width="16.28515625" customWidth="1"/>
    <col min="8" max="8" width="15.28515625" customWidth="1"/>
    <col min="9" max="9" width="11.42578125" customWidth="1"/>
    <col min="10" max="10" width="12.85546875" customWidth="1"/>
    <col min="11" max="11" width="14.140625" customWidth="1"/>
    <col min="12" max="12" width="11.5703125" customWidth="1"/>
    <col min="13" max="13" width="17.140625" customWidth="1"/>
    <col min="14" max="14" width="14.42578125" customWidth="1"/>
  </cols>
  <sheetData>
    <row r="1" spans="1:14" ht="15.75" thickBot="1">
      <c r="B1" s="210" t="s">
        <v>0</v>
      </c>
      <c r="C1" s="211"/>
      <c r="D1" s="211"/>
      <c r="E1" s="211"/>
      <c r="F1" s="211"/>
      <c r="G1" s="211"/>
      <c r="H1" s="211"/>
      <c r="I1" s="211"/>
      <c r="J1" s="211"/>
      <c r="K1" s="211"/>
      <c r="L1" s="211"/>
      <c r="M1" s="211"/>
      <c r="N1" s="211"/>
    </row>
    <row r="2" spans="1:14" s="1" customFormat="1" ht="57" customHeight="1">
      <c r="B2" s="218" t="s">
        <v>1</v>
      </c>
      <c r="C2" s="220" t="s">
        <v>2</v>
      </c>
      <c r="D2" s="216" t="s">
        <v>3</v>
      </c>
      <c r="E2" s="214" t="s">
        <v>4</v>
      </c>
      <c r="F2" s="215"/>
      <c r="G2" s="212" t="s">
        <v>5</v>
      </c>
      <c r="H2" s="213"/>
      <c r="I2" s="214" t="s">
        <v>6</v>
      </c>
      <c r="J2" s="215"/>
      <c r="K2" s="214" t="s">
        <v>62</v>
      </c>
      <c r="L2" s="215"/>
      <c r="M2" s="214" t="s">
        <v>7</v>
      </c>
      <c r="N2" s="215"/>
    </row>
    <row r="3" spans="1:14" s="1" customFormat="1" ht="85.15" customHeight="1" thickBot="1">
      <c r="A3" s="1" t="s">
        <v>134</v>
      </c>
      <c r="B3" s="219"/>
      <c r="C3" s="221"/>
      <c r="D3" s="217"/>
      <c r="E3" s="18" t="s">
        <v>8</v>
      </c>
      <c r="F3" s="19" t="s">
        <v>9</v>
      </c>
      <c r="G3" s="20" t="s">
        <v>10</v>
      </c>
      <c r="H3" s="14" t="s">
        <v>11</v>
      </c>
      <c r="I3" s="15" t="s">
        <v>12</v>
      </c>
      <c r="J3" s="16" t="s">
        <v>13</v>
      </c>
      <c r="K3" s="13" t="s">
        <v>14</v>
      </c>
      <c r="L3" s="17" t="s">
        <v>15</v>
      </c>
      <c r="M3" s="13" t="s">
        <v>63</v>
      </c>
      <c r="N3" s="21" t="s">
        <v>16</v>
      </c>
    </row>
    <row r="4" spans="1:14">
      <c r="A4" s="77">
        <v>1</v>
      </c>
      <c r="B4" s="58">
        <v>1</v>
      </c>
      <c r="C4" s="7" t="s">
        <v>65</v>
      </c>
      <c r="D4" s="7" t="s">
        <v>80</v>
      </c>
      <c r="E4" s="7" t="s">
        <v>91</v>
      </c>
      <c r="F4" s="7" t="s">
        <v>92</v>
      </c>
      <c r="G4" s="69">
        <v>70000000</v>
      </c>
      <c r="H4" s="69">
        <f>0.85*G4</f>
        <v>59500000</v>
      </c>
      <c r="I4" s="70" t="s">
        <v>113</v>
      </c>
      <c r="J4" s="70" t="s">
        <v>114</v>
      </c>
      <c r="K4" s="7" t="s">
        <v>124</v>
      </c>
      <c r="L4" s="71">
        <v>2.99</v>
      </c>
      <c r="M4" s="7"/>
      <c r="N4" s="8" t="s">
        <v>126</v>
      </c>
    </row>
    <row r="5" spans="1:14" ht="30">
      <c r="B5" s="59">
        <v>2</v>
      </c>
      <c r="C5" s="6" t="s">
        <v>66</v>
      </c>
      <c r="D5" s="6" t="s">
        <v>81</v>
      </c>
      <c r="E5" s="6" t="s">
        <v>93</v>
      </c>
      <c r="F5" s="6" t="s">
        <v>94</v>
      </c>
      <c r="G5" s="65">
        <v>190000000</v>
      </c>
      <c r="H5" s="64">
        <f t="shared" ref="H5:H18" si="0">0.85*G5</f>
        <v>161500000</v>
      </c>
      <c r="I5" s="66" t="s">
        <v>115</v>
      </c>
      <c r="J5" s="66" t="s">
        <v>114</v>
      </c>
      <c r="K5" s="6" t="s">
        <v>124</v>
      </c>
      <c r="L5" s="67">
        <v>3.18</v>
      </c>
      <c r="M5" s="68" t="s">
        <v>127</v>
      </c>
      <c r="N5" s="9" t="s">
        <v>128</v>
      </c>
    </row>
    <row r="6" spans="1:14">
      <c r="B6" s="59">
        <v>3</v>
      </c>
      <c r="C6" s="6" t="s">
        <v>67</v>
      </c>
      <c r="D6" s="6" t="s">
        <v>81</v>
      </c>
      <c r="E6" s="6" t="s">
        <v>95</v>
      </c>
      <c r="F6" s="6" t="s">
        <v>93</v>
      </c>
      <c r="G6" s="65">
        <v>125000000</v>
      </c>
      <c r="H6" s="64">
        <f t="shared" si="0"/>
        <v>106250000</v>
      </c>
      <c r="I6" s="66" t="s">
        <v>116</v>
      </c>
      <c r="J6" s="66" t="s">
        <v>117</v>
      </c>
      <c r="K6" s="6" t="s">
        <v>124</v>
      </c>
      <c r="L6" s="67">
        <v>4.54</v>
      </c>
      <c r="M6" s="6" t="s">
        <v>129</v>
      </c>
      <c r="N6" s="9" t="s">
        <v>126</v>
      </c>
    </row>
    <row r="7" spans="1:14">
      <c r="B7" s="59">
        <v>4</v>
      </c>
      <c r="C7" s="6" t="s">
        <v>68</v>
      </c>
      <c r="D7" s="6" t="s">
        <v>82</v>
      </c>
      <c r="E7" s="6" t="s">
        <v>96</v>
      </c>
      <c r="F7" s="6" t="s">
        <v>97</v>
      </c>
      <c r="G7" s="65">
        <v>80000000</v>
      </c>
      <c r="H7" s="64">
        <f t="shared" si="0"/>
        <v>68000000</v>
      </c>
      <c r="I7" s="66" t="s">
        <v>118</v>
      </c>
      <c r="J7" s="66" t="s">
        <v>119</v>
      </c>
      <c r="K7" s="6" t="s">
        <v>124</v>
      </c>
      <c r="L7" s="67">
        <v>3.3</v>
      </c>
      <c r="M7" s="6" t="s">
        <v>129</v>
      </c>
      <c r="N7" s="9" t="s">
        <v>126</v>
      </c>
    </row>
    <row r="8" spans="1:14">
      <c r="B8" s="59">
        <v>5</v>
      </c>
      <c r="C8" s="6" t="s">
        <v>69</v>
      </c>
      <c r="D8" s="6" t="s">
        <v>83</v>
      </c>
      <c r="E8" s="6" t="s">
        <v>98</v>
      </c>
      <c r="F8" s="6" t="s">
        <v>99</v>
      </c>
      <c r="G8" s="65">
        <v>170000000</v>
      </c>
      <c r="H8" s="64">
        <f t="shared" si="0"/>
        <v>144500000</v>
      </c>
      <c r="I8" s="66" t="s">
        <v>118</v>
      </c>
      <c r="J8" s="66" t="s">
        <v>120</v>
      </c>
      <c r="K8" s="6" t="s">
        <v>124</v>
      </c>
      <c r="L8" s="67">
        <v>5.0999999999999996</v>
      </c>
      <c r="M8" s="6" t="s">
        <v>129</v>
      </c>
      <c r="N8" s="9" t="s">
        <v>126</v>
      </c>
    </row>
    <row r="9" spans="1:14">
      <c r="B9" s="59">
        <v>6</v>
      </c>
      <c r="C9" s="6" t="s">
        <v>70</v>
      </c>
      <c r="D9" s="6" t="s">
        <v>84</v>
      </c>
      <c r="E9" s="6" t="s">
        <v>100</v>
      </c>
      <c r="F9" s="6" t="s">
        <v>101</v>
      </c>
      <c r="G9" s="65">
        <v>125000000</v>
      </c>
      <c r="H9" s="64">
        <f t="shared" si="0"/>
        <v>106250000</v>
      </c>
      <c r="I9" s="66" t="s">
        <v>113</v>
      </c>
      <c r="J9" s="66" t="s">
        <v>114</v>
      </c>
      <c r="K9" s="6" t="s">
        <v>124</v>
      </c>
      <c r="L9" s="67">
        <v>5.0999999999999996</v>
      </c>
      <c r="M9" s="6" t="s">
        <v>129</v>
      </c>
      <c r="N9" s="9" t="s">
        <v>126</v>
      </c>
    </row>
    <row r="10" spans="1:14">
      <c r="B10" s="59">
        <v>7</v>
      </c>
      <c r="C10" s="6" t="s">
        <v>71</v>
      </c>
      <c r="D10" s="6" t="s">
        <v>85</v>
      </c>
      <c r="E10" s="6" t="s">
        <v>102</v>
      </c>
      <c r="F10" s="6" t="s">
        <v>103</v>
      </c>
      <c r="G10" s="65">
        <v>65000000</v>
      </c>
      <c r="H10" s="64">
        <f t="shared" si="0"/>
        <v>55250000</v>
      </c>
      <c r="I10" s="66" t="s">
        <v>115</v>
      </c>
      <c r="J10" s="66" t="s">
        <v>114</v>
      </c>
      <c r="K10" s="6" t="s">
        <v>124</v>
      </c>
      <c r="L10" s="67">
        <v>3</v>
      </c>
      <c r="M10" s="6" t="s">
        <v>129</v>
      </c>
      <c r="N10" s="9" t="s">
        <v>130</v>
      </c>
    </row>
    <row r="11" spans="1:14">
      <c r="B11" s="59">
        <v>8</v>
      </c>
      <c r="C11" s="6" t="s">
        <v>72</v>
      </c>
      <c r="D11" s="6" t="s">
        <v>83</v>
      </c>
      <c r="E11" s="6" t="s">
        <v>104</v>
      </c>
      <c r="F11" s="6" t="s">
        <v>105</v>
      </c>
      <c r="G11" s="65">
        <v>70000000</v>
      </c>
      <c r="H11" s="64">
        <f t="shared" si="0"/>
        <v>59500000</v>
      </c>
      <c r="I11" s="66" t="s">
        <v>116</v>
      </c>
      <c r="J11" s="66" t="s">
        <v>120</v>
      </c>
      <c r="K11" s="6" t="s">
        <v>124</v>
      </c>
      <c r="L11" s="67">
        <v>2.86</v>
      </c>
      <c r="M11" s="6" t="s">
        <v>129</v>
      </c>
      <c r="N11" s="9" t="s">
        <v>126</v>
      </c>
    </row>
    <row r="12" spans="1:14">
      <c r="B12" s="59">
        <v>9</v>
      </c>
      <c r="C12" s="6" t="s">
        <v>73</v>
      </c>
      <c r="D12" s="6" t="s">
        <v>86</v>
      </c>
      <c r="E12" s="6" t="s">
        <v>106</v>
      </c>
      <c r="F12" s="6" t="s">
        <v>107</v>
      </c>
      <c r="G12" s="65">
        <v>15000000</v>
      </c>
      <c r="H12" s="64">
        <f t="shared" si="0"/>
        <v>12750000</v>
      </c>
      <c r="I12" s="66" t="s">
        <v>113</v>
      </c>
      <c r="J12" s="66" t="s">
        <v>114</v>
      </c>
      <c r="K12" s="6" t="s">
        <v>124</v>
      </c>
      <c r="L12" s="67">
        <v>0.5</v>
      </c>
      <c r="M12" s="6" t="s">
        <v>131</v>
      </c>
      <c r="N12" s="9" t="s">
        <v>126</v>
      </c>
    </row>
    <row r="13" spans="1:14" ht="45">
      <c r="B13" s="59">
        <v>10</v>
      </c>
      <c r="C13" s="6" t="s">
        <v>74</v>
      </c>
      <c r="D13" s="6" t="s">
        <v>87</v>
      </c>
      <c r="E13" s="6" t="s">
        <v>108</v>
      </c>
      <c r="F13" s="6" t="s">
        <v>109</v>
      </c>
      <c r="G13" s="65">
        <v>150000000</v>
      </c>
      <c r="H13" s="64">
        <f t="shared" si="0"/>
        <v>127500000</v>
      </c>
      <c r="I13" s="66" t="s">
        <v>121</v>
      </c>
      <c r="J13" s="66" t="s">
        <v>122</v>
      </c>
      <c r="K13" s="6" t="s">
        <v>125</v>
      </c>
      <c r="L13" s="67">
        <v>1.5</v>
      </c>
      <c r="M13" s="68" t="s">
        <v>132</v>
      </c>
      <c r="N13" s="9" t="s">
        <v>126</v>
      </c>
    </row>
    <row r="14" spans="1:14">
      <c r="B14" s="59">
        <v>11</v>
      </c>
      <c r="C14" s="6" t="s">
        <v>75</v>
      </c>
      <c r="D14" s="6" t="s">
        <v>88</v>
      </c>
      <c r="E14" s="6" t="s">
        <v>110</v>
      </c>
      <c r="F14" s="6" t="s">
        <v>110</v>
      </c>
      <c r="G14" s="65">
        <v>25000000</v>
      </c>
      <c r="H14" s="64">
        <f t="shared" si="0"/>
        <v>21250000</v>
      </c>
      <c r="I14" s="66" t="s">
        <v>113</v>
      </c>
      <c r="J14" s="66" t="s">
        <v>114</v>
      </c>
      <c r="K14" s="6" t="s">
        <v>124</v>
      </c>
      <c r="L14" s="67">
        <v>0.06</v>
      </c>
      <c r="M14" s="6" t="s">
        <v>129</v>
      </c>
      <c r="N14" s="9" t="s">
        <v>126</v>
      </c>
    </row>
    <row r="15" spans="1:14">
      <c r="B15" s="59">
        <v>12</v>
      </c>
      <c r="C15" s="6" t="s">
        <v>76</v>
      </c>
      <c r="D15" s="6" t="s">
        <v>89</v>
      </c>
      <c r="E15" s="63" t="s">
        <v>111</v>
      </c>
      <c r="F15" s="63" t="s">
        <v>112</v>
      </c>
      <c r="G15" s="65">
        <v>10000000</v>
      </c>
      <c r="H15" s="64">
        <f t="shared" si="0"/>
        <v>8500000</v>
      </c>
      <c r="I15" s="66" t="s">
        <v>113</v>
      </c>
      <c r="J15" s="66" t="s">
        <v>114</v>
      </c>
      <c r="K15" s="6" t="s">
        <v>124</v>
      </c>
      <c r="L15" s="67">
        <v>0.06</v>
      </c>
      <c r="M15" s="6" t="s">
        <v>131</v>
      </c>
      <c r="N15" s="9" t="s">
        <v>126</v>
      </c>
    </row>
    <row r="16" spans="1:14">
      <c r="B16" s="59">
        <v>13</v>
      </c>
      <c r="C16" s="6" t="s">
        <v>77</v>
      </c>
      <c r="D16" s="6" t="s">
        <v>80</v>
      </c>
      <c r="E16" s="63" t="s">
        <v>111</v>
      </c>
      <c r="F16" s="63" t="s">
        <v>112</v>
      </c>
      <c r="G16" s="65">
        <v>10000000</v>
      </c>
      <c r="H16" s="64">
        <f t="shared" si="0"/>
        <v>8500000</v>
      </c>
      <c r="I16" s="66" t="s">
        <v>115</v>
      </c>
      <c r="J16" s="66" t="s">
        <v>123</v>
      </c>
      <c r="K16" s="6" t="s">
        <v>124</v>
      </c>
      <c r="L16" s="67">
        <v>0.08</v>
      </c>
      <c r="M16" s="6" t="s">
        <v>131</v>
      </c>
      <c r="N16" s="9" t="s">
        <v>128</v>
      </c>
    </row>
    <row r="17" spans="2:14">
      <c r="B17" s="60">
        <v>14</v>
      </c>
      <c r="C17" s="6" t="s">
        <v>78</v>
      </c>
      <c r="D17" s="6" t="s">
        <v>90</v>
      </c>
      <c r="E17" s="63" t="s">
        <v>111</v>
      </c>
      <c r="F17" s="63" t="s">
        <v>112</v>
      </c>
      <c r="G17" s="65">
        <v>130000000</v>
      </c>
      <c r="H17" s="64">
        <f t="shared" si="0"/>
        <v>110500000</v>
      </c>
      <c r="I17" s="66" t="s">
        <v>118</v>
      </c>
      <c r="J17" s="66" t="s">
        <v>119</v>
      </c>
      <c r="K17" s="6" t="s">
        <v>124</v>
      </c>
      <c r="L17" s="67">
        <v>0.06</v>
      </c>
      <c r="M17" s="6" t="s">
        <v>129</v>
      </c>
      <c r="N17" s="9" t="s">
        <v>126</v>
      </c>
    </row>
    <row r="18" spans="2:14">
      <c r="B18" s="60">
        <v>15</v>
      </c>
      <c r="C18" s="6" t="s">
        <v>79</v>
      </c>
      <c r="D18" s="6" t="s">
        <v>83</v>
      </c>
      <c r="E18" s="63" t="s">
        <v>111</v>
      </c>
      <c r="F18" s="63" t="s">
        <v>112</v>
      </c>
      <c r="G18" s="65">
        <v>15000000</v>
      </c>
      <c r="H18" s="64">
        <f t="shared" si="0"/>
        <v>12750000</v>
      </c>
      <c r="I18" s="66" t="s">
        <v>115</v>
      </c>
      <c r="J18" s="66" t="s">
        <v>123</v>
      </c>
      <c r="K18" s="6" t="s">
        <v>124</v>
      </c>
      <c r="L18" s="67">
        <v>0.08</v>
      </c>
      <c r="M18" s="6" t="s">
        <v>133</v>
      </c>
      <c r="N18" s="9" t="s">
        <v>128</v>
      </c>
    </row>
    <row r="19" spans="2:14">
      <c r="B19" s="60"/>
      <c r="C19" s="56"/>
      <c r="D19" s="56"/>
      <c r="E19" s="56"/>
      <c r="F19" s="56"/>
      <c r="G19" s="56"/>
      <c r="H19" s="56"/>
      <c r="I19" s="56"/>
      <c r="J19" s="56"/>
      <c r="K19" s="56"/>
      <c r="L19" s="56"/>
      <c r="M19" s="56"/>
      <c r="N19" s="57"/>
    </row>
    <row r="20" spans="2:14">
      <c r="B20" s="60"/>
      <c r="C20" s="56"/>
      <c r="D20" s="56"/>
      <c r="E20" s="56"/>
      <c r="F20" s="56"/>
      <c r="G20" s="56"/>
      <c r="H20" s="56"/>
      <c r="I20" s="56"/>
      <c r="J20" s="56"/>
      <c r="K20" s="56"/>
      <c r="L20" s="56"/>
      <c r="M20" s="56"/>
      <c r="N20" s="57"/>
    </row>
    <row r="21" spans="2:14" ht="15.75" thickBot="1">
      <c r="B21" s="61"/>
      <c r="C21" s="11"/>
      <c r="D21" s="11"/>
      <c r="E21" s="11"/>
      <c r="F21" s="11"/>
      <c r="G21" s="105">
        <f>SUM(G4:G20)</f>
        <v>1250000000</v>
      </c>
      <c r="H21" s="72">
        <f>SUM(H4:H20)</f>
        <v>1062500000</v>
      </c>
      <c r="I21" s="11"/>
      <c r="J21" s="11"/>
      <c r="K21" s="11"/>
      <c r="L21" s="73">
        <f>SUM(L4:L20)</f>
        <v>32.410000000000004</v>
      </c>
      <c r="M21" s="11"/>
      <c r="N21" s="12"/>
    </row>
    <row r="22" spans="2:14">
      <c r="B22" s="74"/>
      <c r="C22" s="2"/>
      <c r="D22" s="2"/>
      <c r="E22" s="2"/>
      <c r="F22" s="2"/>
      <c r="G22" s="75"/>
      <c r="H22" s="75"/>
      <c r="I22" s="2"/>
      <c r="J22" s="2"/>
      <c r="K22" s="2"/>
      <c r="L22" s="76"/>
      <c r="M22" s="2"/>
      <c r="N22" s="2"/>
    </row>
    <row r="23" spans="2:14">
      <c r="B23" s="55" t="s">
        <v>55</v>
      </c>
      <c r="C23" s="2"/>
      <c r="D23" s="2"/>
      <c r="E23" s="2"/>
      <c r="F23" s="2"/>
      <c r="G23" s="2"/>
      <c r="H23" s="2"/>
      <c r="I23" s="2"/>
      <c r="J23" s="2"/>
      <c r="K23" s="2"/>
      <c r="L23" s="2"/>
      <c r="M23" s="2"/>
      <c r="N23" s="2"/>
    </row>
    <row r="25" spans="2:14">
      <c r="C25" s="174" t="s">
        <v>234</v>
      </c>
    </row>
    <row r="26" spans="2:14" ht="30">
      <c r="C26" s="175" t="s">
        <v>235</v>
      </c>
    </row>
    <row r="27" spans="2:14" ht="30">
      <c r="C27" s="175" t="s">
        <v>236</v>
      </c>
    </row>
  </sheetData>
  <mergeCells count="9">
    <mergeCell ref="B1:N1"/>
    <mergeCell ref="G2:H2"/>
    <mergeCell ref="I2:J2"/>
    <mergeCell ref="K2:L2"/>
    <mergeCell ref="M2:N2"/>
    <mergeCell ref="D2:D3"/>
    <mergeCell ref="B2:B3"/>
    <mergeCell ref="C2:C3"/>
    <mergeCell ref="E2:F2"/>
  </mergeCells>
  <pageMargins left="0.7" right="0.7" top="0.78740157499999996" bottom="0.78740157499999996" header="0.3" footer="0.3"/>
  <pageSetup paperSize="9" scale="56" orientation="landscape"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workbookViewId="0">
      <selection activeCell="D32" sqref="D32"/>
    </sheetView>
  </sheetViews>
  <sheetFormatPr defaultRowHeight="15"/>
  <cols>
    <col min="1" max="1" width="17.140625" customWidth="1"/>
    <col min="2" max="2" width="10.7109375" customWidth="1"/>
    <col min="3" max="3" width="41.7109375" customWidth="1"/>
    <col min="4" max="4" width="49.42578125" customWidth="1"/>
    <col min="5" max="5" width="26.140625" customWidth="1"/>
    <col min="6" max="6" width="17.7109375" customWidth="1"/>
    <col min="7" max="7" width="15" customWidth="1"/>
    <col min="8" max="8" width="14.85546875" customWidth="1"/>
    <col min="11" max="11" width="14.5703125" customWidth="1"/>
    <col min="12" max="12" width="16.28515625" customWidth="1"/>
    <col min="13" max="13" width="14.42578125" customWidth="1"/>
    <col min="14" max="14" width="10.42578125" customWidth="1"/>
  </cols>
  <sheetData>
    <row r="1" spans="1:14" ht="15.75" thickBot="1">
      <c r="B1" s="210" t="s">
        <v>17</v>
      </c>
      <c r="C1" s="211"/>
      <c r="D1" s="211"/>
      <c r="E1" s="211"/>
      <c r="F1" s="211"/>
      <c r="G1" s="211"/>
      <c r="H1" s="211"/>
      <c r="I1" s="211"/>
      <c r="J1" s="211"/>
      <c r="K1" s="211"/>
      <c r="L1" s="211"/>
      <c r="M1" s="211"/>
      <c r="N1" s="224"/>
    </row>
    <row r="2" spans="1:14" ht="40.5" customHeight="1">
      <c r="B2" s="218" t="s">
        <v>1</v>
      </c>
      <c r="C2" s="220" t="s">
        <v>2</v>
      </c>
      <c r="D2" s="218" t="s">
        <v>18</v>
      </c>
      <c r="E2" s="225" t="s">
        <v>19</v>
      </c>
      <c r="F2" s="227" t="s">
        <v>20</v>
      </c>
      <c r="G2" s="229" t="s">
        <v>5</v>
      </c>
      <c r="H2" s="213"/>
      <c r="I2" s="214" t="s">
        <v>6</v>
      </c>
      <c r="J2" s="215"/>
      <c r="K2" s="214" t="s">
        <v>56</v>
      </c>
      <c r="L2" s="215"/>
      <c r="M2" s="222" t="s">
        <v>7</v>
      </c>
      <c r="N2" s="223"/>
    </row>
    <row r="3" spans="1:14" ht="89.25" customHeight="1" thickBot="1">
      <c r="A3" t="s">
        <v>134</v>
      </c>
      <c r="B3" s="219"/>
      <c r="C3" s="221"/>
      <c r="D3" s="219"/>
      <c r="E3" s="226"/>
      <c r="F3" s="228"/>
      <c r="G3" s="13" t="s">
        <v>10</v>
      </c>
      <c r="H3" s="14" t="s">
        <v>11</v>
      </c>
      <c r="I3" s="15" t="s">
        <v>12</v>
      </c>
      <c r="J3" s="16" t="s">
        <v>13</v>
      </c>
      <c r="K3" s="13" t="s">
        <v>14</v>
      </c>
      <c r="L3" s="17" t="s">
        <v>15</v>
      </c>
      <c r="M3" s="23" t="s">
        <v>43</v>
      </c>
      <c r="N3" s="22" t="s">
        <v>21</v>
      </c>
    </row>
    <row r="4" spans="1:14" ht="120">
      <c r="A4" s="79">
        <v>2128</v>
      </c>
      <c r="B4" s="102" t="s">
        <v>135</v>
      </c>
      <c r="C4" s="98" t="s">
        <v>137</v>
      </c>
      <c r="D4" s="99" t="s">
        <v>156</v>
      </c>
      <c r="E4" s="99" t="s">
        <v>175</v>
      </c>
      <c r="F4" s="99" t="s">
        <v>178</v>
      </c>
      <c r="G4" s="100">
        <v>300000000</v>
      </c>
      <c r="H4" s="7"/>
      <c r="I4" s="101">
        <v>2022</v>
      </c>
      <c r="J4" s="7"/>
      <c r="K4" s="99" t="s">
        <v>180</v>
      </c>
      <c r="L4" s="99" t="s">
        <v>187</v>
      </c>
      <c r="M4" s="7"/>
      <c r="N4" s="8"/>
    </row>
    <row r="5" spans="1:14" ht="38.25">
      <c r="A5" s="77">
        <v>2221</v>
      </c>
      <c r="B5" s="103">
        <v>1</v>
      </c>
      <c r="C5" s="82" t="s">
        <v>138</v>
      </c>
      <c r="D5" s="84" t="s">
        <v>157</v>
      </c>
      <c r="E5" s="88" t="s">
        <v>176</v>
      </c>
      <c r="F5" s="88" t="s">
        <v>178</v>
      </c>
      <c r="G5" s="90">
        <v>90000000</v>
      </c>
      <c r="H5" s="62"/>
      <c r="I5" s="92">
        <v>2021</v>
      </c>
      <c r="J5" s="62"/>
      <c r="K5" s="95" t="s">
        <v>181</v>
      </c>
      <c r="L5" s="96" t="s">
        <v>187</v>
      </c>
      <c r="M5" s="62"/>
      <c r="N5" s="29"/>
    </row>
    <row r="6" spans="1:14" ht="38.25">
      <c r="A6" s="77">
        <v>2213</v>
      </c>
      <c r="B6" s="103">
        <v>1</v>
      </c>
      <c r="C6" s="82" t="s">
        <v>139</v>
      </c>
      <c r="D6" s="85" t="s">
        <v>158</v>
      </c>
      <c r="E6" s="88" t="s">
        <v>176</v>
      </c>
      <c r="F6" s="88" t="s">
        <v>178</v>
      </c>
      <c r="G6" s="90">
        <v>4000000</v>
      </c>
      <c r="H6" s="62"/>
      <c r="I6" s="92">
        <v>2021</v>
      </c>
      <c r="J6" s="62"/>
      <c r="K6" s="95" t="s">
        <v>182</v>
      </c>
      <c r="L6" s="96" t="s">
        <v>187</v>
      </c>
      <c r="M6" s="62"/>
      <c r="N6" s="29"/>
    </row>
    <row r="7" spans="1:14" ht="51">
      <c r="A7" s="77">
        <v>2226</v>
      </c>
      <c r="B7" s="103">
        <v>1</v>
      </c>
      <c r="C7" s="82" t="s">
        <v>140</v>
      </c>
      <c r="D7" s="84" t="s">
        <v>159</v>
      </c>
      <c r="E7" s="88" t="s">
        <v>176</v>
      </c>
      <c r="F7" s="88" t="s">
        <v>178</v>
      </c>
      <c r="G7" s="90">
        <v>35000000</v>
      </c>
      <c r="H7" s="62"/>
      <c r="I7" s="92">
        <v>2023</v>
      </c>
      <c r="J7" s="62"/>
      <c r="K7" s="95" t="s">
        <v>181</v>
      </c>
      <c r="L7" s="97" t="s">
        <v>187</v>
      </c>
      <c r="M7" s="62"/>
      <c r="N7" s="29"/>
    </row>
    <row r="8" spans="1:14" ht="38.25">
      <c r="A8" s="77">
        <v>2229</v>
      </c>
      <c r="B8" s="103">
        <v>1</v>
      </c>
      <c r="C8" s="82" t="s">
        <v>141</v>
      </c>
      <c r="D8" s="84" t="s">
        <v>160</v>
      </c>
      <c r="E8" s="88" t="s">
        <v>176</v>
      </c>
      <c r="F8" s="88" t="s">
        <v>178</v>
      </c>
      <c r="G8" s="90">
        <v>6000000</v>
      </c>
      <c r="H8" s="62"/>
      <c r="I8" s="92">
        <v>2023</v>
      </c>
      <c r="J8" s="62"/>
      <c r="K8" s="95" t="s">
        <v>181</v>
      </c>
      <c r="L8" s="96" t="s">
        <v>187</v>
      </c>
      <c r="M8" s="62"/>
      <c r="N8" s="29"/>
    </row>
    <row r="9" spans="1:14" ht="63.75">
      <c r="A9" s="77">
        <v>2220</v>
      </c>
      <c r="B9" s="103">
        <v>1</v>
      </c>
      <c r="C9" s="82" t="s">
        <v>142</v>
      </c>
      <c r="D9" s="84" t="s">
        <v>161</v>
      </c>
      <c r="E9" s="88" t="s">
        <v>176</v>
      </c>
      <c r="F9" s="88" t="s">
        <v>178</v>
      </c>
      <c r="G9" s="90">
        <v>4000000</v>
      </c>
      <c r="H9" s="62"/>
      <c r="I9" s="92">
        <v>2021</v>
      </c>
      <c r="J9" s="62"/>
      <c r="K9" s="95" t="s">
        <v>183</v>
      </c>
      <c r="L9" s="96" t="s">
        <v>187</v>
      </c>
      <c r="M9" s="62"/>
      <c r="N9" s="29"/>
    </row>
    <row r="10" spans="1:14" ht="38.25">
      <c r="A10" s="77">
        <v>2216</v>
      </c>
      <c r="B10" s="103">
        <v>1</v>
      </c>
      <c r="C10" s="82" t="s">
        <v>143</v>
      </c>
      <c r="D10" s="84" t="s">
        <v>162</v>
      </c>
      <c r="E10" s="88" t="s">
        <v>176</v>
      </c>
      <c r="F10" s="88" t="s">
        <v>178</v>
      </c>
      <c r="G10" s="90">
        <v>6000000</v>
      </c>
      <c r="H10" s="62"/>
      <c r="I10" s="93">
        <v>2024</v>
      </c>
      <c r="J10" s="62"/>
      <c r="K10" s="95" t="s">
        <v>181</v>
      </c>
      <c r="L10" s="96" t="s">
        <v>187</v>
      </c>
      <c r="M10" s="62"/>
      <c r="N10" s="29"/>
    </row>
    <row r="11" spans="1:14" ht="76.5">
      <c r="A11" s="77">
        <v>2211</v>
      </c>
      <c r="B11" s="103">
        <v>2</v>
      </c>
      <c r="C11" s="82" t="s">
        <v>144</v>
      </c>
      <c r="D11" s="86" t="s">
        <v>163</v>
      </c>
      <c r="E11" s="88" t="s">
        <v>176</v>
      </c>
      <c r="F11" s="88" t="s">
        <v>178</v>
      </c>
      <c r="G11" s="90">
        <v>4000000</v>
      </c>
      <c r="H11" s="62"/>
      <c r="I11" s="92">
        <v>2022</v>
      </c>
      <c r="J11" s="62"/>
      <c r="K11" s="95" t="s">
        <v>181</v>
      </c>
      <c r="L11" s="97" t="s">
        <v>187</v>
      </c>
      <c r="M11" s="62"/>
      <c r="N11" s="29"/>
    </row>
    <row r="12" spans="1:14" ht="38.25">
      <c r="A12" s="77">
        <v>2210</v>
      </c>
      <c r="B12" s="103">
        <v>2</v>
      </c>
      <c r="C12" s="82" t="s">
        <v>145</v>
      </c>
      <c r="D12" s="87" t="s">
        <v>164</v>
      </c>
      <c r="E12" s="88" t="s">
        <v>176</v>
      </c>
      <c r="F12" s="88" t="s">
        <v>178</v>
      </c>
      <c r="G12" s="90">
        <v>2000000</v>
      </c>
      <c r="H12" s="62"/>
      <c r="I12" s="92">
        <v>2022</v>
      </c>
      <c r="J12" s="62"/>
      <c r="K12" s="95" t="s">
        <v>184</v>
      </c>
      <c r="L12" s="97" t="s">
        <v>187</v>
      </c>
      <c r="M12" s="62"/>
      <c r="N12" s="29"/>
    </row>
    <row r="13" spans="1:14" ht="38.25">
      <c r="A13" s="77">
        <v>2222</v>
      </c>
      <c r="B13" s="103">
        <v>2</v>
      </c>
      <c r="C13" s="82" t="s">
        <v>146</v>
      </c>
      <c r="D13" s="84" t="s">
        <v>165</v>
      </c>
      <c r="E13" s="88" t="s">
        <v>176</v>
      </c>
      <c r="F13" s="88" t="s">
        <v>178</v>
      </c>
      <c r="G13" s="90">
        <v>6500000</v>
      </c>
      <c r="H13" s="62"/>
      <c r="I13" s="92">
        <v>2021</v>
      </c>
      <c r="J13" s="62"/>
      <c r="K13" s="95" t="s">
        <v>181</v>
      </c>
      <c r="L13" s="96" t="s">
        <v>187</v>
      </c>
      <c r="M13" s="62"/>
      <c r="N13" s="29"/>
    </row>
    <row r="14" spans="1:14" ht="38.25">
      <c r="A14" s="77">
        <v>2212</v>
      </c>
      <c r="B14" s="103">
        <v>2</v>
      </c>
      <c r="C14" s="82" t="s">
        <v>147</v>
      </c>
      <c r="D14" s="85" t="s">
        <v>166</v>
      </c>
      <c r="E14" s="88" t="s">
        <v>176</v>
      </c>
      <c r="F14" s="88" t="s">
        <v>178</v>
      </c>
      <c r="G14" s="90">
        <v>18000000</v>
      </c>
      <c r="H14" s="62"/>
      <c r="I14" s="92">
        <v>2021</v>
      </c>
      <c r="J14" s="62"/>
      <c r="K14" s="95" t="s">
        <v>182</v>
      </c>
      <c r="L14" s="97" t="s">
        <v>187</v>
      </c>
      <c r="M14" s="62"/>
      <c r="N14" s="29"/>
    </row>
    <row r="15" spans="1:14" ht="38.25">
      <c r="A15" s="77">
        <v>2218</v>
      </c>
      <c r="B15" s="103">
        <v>2</v>
      </c>
      <c r="C15" s="82" t="s">
        <v>148</v>
      </c>
      <c r="D15" s="85" t="s">
        <v>167</v>
      </c>
      <c r="E15" s="88" t="s">
        <v>176</v>
      </c>
      <c r="F15" s="88" t="s">
        <v>178</v>
      </c>
      <c r="G15" s="90">
        <v>8000000</v>
      </c>
      <c r="H15" s="62"/>
      <c r="I15" s="93">
        <v>2023</v>
      </c>
      <c r="J15" s="62"/>
      <c r="K15" s="95" t="s">
        <v>185</v>
      </c>
      <c r="L15" s="96" t="s">
        <v>187</v>
      </c>
      <c r="M15" s="62"/>
      <c r="N15" s="29"/>
    </row>
    <row r="16" spans="1:14" ht="51">
      <c r="A16" s="77">
        <v>2233</v>
      </c>
      <c r="B16" s="103">
        <v>2</v>
      </c>
      <c r="C16" s="82" t="s">
        <v>149</v>
      </c>
      <c r="D16" s="84" t="s">
        <v>168</v>
      </c>
      <c r="E16" s="88" t="s">
        <v>176</v>
      </c>
      <c r="F16" s="88" t="s">
        <v>178</v>
      </c>
      <c r="G16" s="90">
        <v>5500000</v>
      </c>
      <c r="H16" s="62"/>
      <c r="I16" s="93">
        <v>2021</v>
      </c>
      <c r="J16" s="62"/>
      <c r="K16" s="95" t="s">
        <v>181</v>
      </c>
      <c r="L16" s="97" t="s">
        <v>187</v>
      </c>
      <c r="M16" s="62"/>
      <c r="N16" s="29"/>
    </row>
    <row r="17" spans="1:14" ht="38.25">
      <c r="A17" s="77">
        <v>2232</v>
      </c>
      <c r="B17" s="103">
        <v>3</v>
      </c>
      <c r="C17" s="82" t="s">
        <v>150</v>
      </c>
      <c r="D17" s="87" t="s">
        <v>169</v>
      </c>
      <c r="E17" s="88" t="s">
        <v>176</v>
      </c>
      <c r="F17" s="88" t="s">
        <v>178</v>
      </c>
      <c r="G17" s="90">
        <v>5000000</v>
      </c>
      <c r="H17" s="62"/>
      <c r="I17" s="92">
        <v>2023</v>
      </c>
      <c r="J17" s="62"/>
      <c r="K17" s="95" t="s">
        <v>184</v>
      </c>
      <c r="L17" s="96" t="s">
        <v>187</v>
      </c>
      <c r="M17" s="62"/>
      <c r="N17" s="29"/>
    </row>
    <row r="18" spans="1:14" ht="38.25">
      <c r="A18" s="77">
        <v>2215</v>
      </c>
      <c r="B18" s="103">
        <v>3</v>
      </c>
      <c r="C18" s="82" t="s">
        <v>151</v>
      </c>
      <c r="D18" s="84" t="s">
        <v>170</v>
      </c>
      <c r="E18" s="88" t="s">
        <v>176</v>
      </c>
      <c r="F18" s="88" t="s">
        <v>178</v>
      </c>
      <c r="G18" s="90">
        <v>15000000</v>
      </c>
      <c r="H18" s="62"/>
      <c r="I18" s="92">
        <v>2022</v>
      </c>
      <c r="J18" s="62"/>
      <c r="K18" s="95" t="s">
        <v>186</v>
      </c>
      <c r="L18" s="96" t="s">
        <v>187</v>
      </c>
      <c r="M18" s="62"/>
      <c r="N18" s="29"/>
    </row>
    <row r="19" spans="1:14" ht="38.25">
      <c r="A19" s="77">
        <v>2231</v>
      </c>
      <c r="B19" s="103">
        <v>3</v>
      </c>
      <c r="C19" s="82" t="s">
        <v>152</v>
      </c>
      <c r="D19" s="84" t="s">
        <v>171</v>
      </c>
      <c r="E19" s="88" t="s">
        <v>176</v>
      </c>
      <c r="F19" s="88" t="s">
        <v>178</v>
      </c>
      <c r="G19" s="90">
        <v>10000000</v>
      </c>
      <c r="H19" s="62"/>
      <c r="I19" s="92">
        <v>2021</v>
      </c>
      <c r="J19" s="62"/>
      <c r="K19" s="95" t="s">
        <v>184</v>
      </c>
      <c r="L19" s="96" t="s">
        <v>188</v>
      </c>
      <c r="M19" s="62"/>
      <c r="N19" s="29"/>
    </row>
    <row r="20" spans="1:14" ht="51">
      <c r="A20" s="77">
        <v>2223</v>
      </c>
      <c r="B20" s="103">
        <v>3</v>
      </c>
      <c r="C20" s="82" t="s">
        <v>153</v>
      </c>
      <c r="D20" s="84" t="s">
        <v>172</v>
      </c>
      <c r="E20" s="88" t="s">
        <v>176</v>
      </c>
      <c r="F20" s="88" t="s">
        <v>178</v>
      </c>
      <c r="G20" s="90">
        <v>20000000</v>
      </c>
      <c r="H20" s="62"/>
      <c r="I20" s="93">
        <v>2022</v>
      </c>
      <c r="J20" s="62"/>
      <c r="K20" s="95" t="s">
        <v>185</v>
      </c>
      <c r="L20" s="96" t="s">
        <v>187</v>
      </c>
      <c r="M20" s="62"/>
      <c r="N20" s="29"/>
    </row>
    <row r="21" spans="1:14" ht="51">
      <c r="A21" s="77">
        <v>2219</v>
      </c>
      <c r="B21" s="103">
        <v>3</v>
      </c>
      <c r="C21" s="82" t="s">
        <v>154</v>
      </c>
      <c r="D21" s="84" t="s">
        <v>173</v>
      </c>
      <c r="E21" s="88" t="s">
        <v>176</v>
      </c>
      <c r="F21" s="88" t="s">
        <v>178</v>
      </c>
      <c r="G21" s="90">
        <v>12000000</v>
      </c>
      <c r="H21" s="62"/>
      <c r="I21" s="92">
        <v>2021</v>
      </c>
      <c r="J21" s="62"/>
      <c r="K21" s="95" t="s">
        <v>181</v>
      </c>
      <c r="L21" s="96" t="s">
        <v>187</v>
      </c>
      <c r="M21" s="62"/>
      <c r="N21" s="29"/>
    </row>
    <row r="22" spans="1:14" ht="51">
      <c r="A22" s="79"/>
      <c r="B22" s="104" t="s">
        <v>136</v>
      </c>
      <c r="C22" s="83" t="s">
        <v>155</v>
      </c>
      <c r="D22" s="88" t="s">
        <v>174</v>
      </c>
      <c r="E22" s="83" t="s">
        <v>177</v>
      </c>
      <c r="F22" s="88" t="s">
        <v>179</v>
      </c>
      <c r="G22" s="89">
        <v>12000000</v>
      </c>
      <c r="H22" s="62"/>
      <c r="I22" s="81">
        <v>2021</v>
      </c>
      <c r="J22" s="94">
        <v>2023</v>
      </c>
      <c r="K22" s="88"/>
      <c r="L22" s="88"/>
      <c r="M22" s="62"/>
      <c r="N22" s="29"/>
    </row>
    <row r="23" spans="1:14">
      <c r="B23" s="78"/>
      <c r="C23" s="62"/>
      <c r="D23" s="62"/>
      <c r="E23" s="62"/>
      <c r="F23" s="62"/>
      <c r="G23" s="62"/>
      <c r="H23" s="62"/>
      <c r="I23" s="62"/>
      <c r="J23" s="62"/>
      <c r="K23" s="62"/>
      <c r="L23" s="29"/>
      <c r="M23" s="62"/>
      <c r="N23" s="29"/>
    </row>
    <row r="24" spans="1:14">
      <c r="B24" s="78"/>
      <c r="C24" s="62"/>
      <c r="D24" s="62"/>
      <c r="E24" s="62"/>
      <c r="F24" s="62"/>
      <c r="G24" s="62"/>
      <c r="H24" s="62"/>
      <c r="I24" s="62"/>
      <c r="J24" s="62"/>
      <c r="K24" s="62"/>
      <c r="L24" s="29"/>
      <c r="M24" s="62"/>
      <c r="N24" s="29"/>
    </row>
    <row r="25" spans="1:14">
      <c r="B25" s="78"/>
      <c r="C25" s="62"/>
      <c r="D25" s="62"/>
      <c r="E25" s="62"/>
      <c r="F25" s="62"/>
      <c r="G25" s="62"/>
      <c r="H25" s="62"/>
      <c r="I25" s="62"/>
      <c r="J25" s="62"/>
      <c r="K25" s="62"/>
      <c r="L25" s="29"/>
      <c r="M25" s="62"/>
      <c r="N25" s="29"/>
    </row>
    <row r="26" spans="1:14">
      <c r="B26" s="59"/>
      <c r="C26" s="6"/>
      <c r="D26" s="6"/>
      <c r="E26" s="6"/>
      <c r="F26" s="6"/>
      <c r="G26" s="6"/>
      <c r="H26" s="6"/>
      <c r="I26" s="6"/>
      <c r="J26" s="6"/>
      <c r="K26" s="6"/>
      <c r="L26" s="9"/>
      <c r="M26" s="6"/>
      <c r="N26" s="9"/>
    </row>
    <row r="27" spans="1:14" ht="15.75" thickBot="1">
      <c r="B27" s="61"/>
      <c r="C27" s="11"/>
      <c r="D27" s="11"/>
      <c r="E27" s="11"/>
      <c r="F27" s="11"/>
      <c r="G27" s="105">
        <f>SUM(G4:G26)</f>
        <v>563000000</v>
      </c>
      <c r="H27" s="11"/>
      <c r="I27" s="11"/>
      <c r="J27" s="11"/>
      <c r="K27" s="11"/>
      <c r="L27" s="12"/>
      <c r="M27" s="11"/>
      <c r="N27" s="12"/>
    </row>
    <row r="28" spans="1:14">
      <c r="B28" s="74"/>
      <c r="C28" s="2"/>
      <c r="D28" s="2"/>
      <c r="E28" s="2"/>
      <c r="F28" s="2"/>
      <c r="G28" s="2"/>
      <c r="H28" s="2"/>
      <c r="I28" s="2"/>
      <c r="J28" s="2"/>
      <c r="K28" s="2"/>
      <c r="L28" s="2"/>
      <c r="M28" s="2"/>
      <c r="N28" s="2"/>
    </row>
    <row r="29" spans="1:14">
      <c r="B29" s="55" t="s">
        <v>55</v>
      </c>
    </row>
    <row r="32" spans="1:14">
      <c r="C32" s="174" t="s">
        <v>237</v>
      </c>
    </row>
    <row r="33" spans="3:3" ht="30">
      <c r="C33" s="175" t="s">
        <v>238</v>
      </c>
    </row>
    <row r="34" spans="3:3" ht="45">
      <c r="C34" s="175" t="s">
        <v>239</v>
      </c>
    </row>
  </sheetData>
  <mergeCells count="10">
    <mergeCell ref="M2:N2"/>
    <mergeCell ref="B1:N1"/>
    <mergeCell ref="B2:B3"/>
    <mergeCell ref="C2:C3"/>
    <mergeCell ref="D2:D3"/>
    <mergeCell ref="E2:E3"/>
    <mergeCell ref="F2:F3"/>
    <mergeCell ref="G2:H2"/>
    <mergeCell ref="I2:J2"/>
    <mergeCell ref="K2:L2"/>
  </mergeCells>
  <pageMargins left="0.7" right="0.7" top="0.78740157499999996" bottom="0.78740157499999996" header="0.3" footer="0.3"/>
  <pageSetup paperSize="9" scale="38"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workbookViewId="0">
      <selection activeCell="A6" sqref="A6"/>
    </sheetView>
  </sheetViews>
  <sheetFormatPr defaultRowHeight="15"/>
  <cols>
    <col min="1" max="1" width="15.85546875" customWidth="1"/>
    <col min="2" max="2" width="14.42578125" customWidth="1"/>
    <col min="3" max="3" width="31.28515625" customWidth="1"/>
    <col min="4" max="4" width="64.42578125" customWidth="1"/>
    <col min="5" max="5" width="18.28515625" customWidth="1"/>
    <col min="6" max="6" width="19.7109375" customWidth="1"/>
    <col min="7" max="7" width="15.42578125" customWidth="1"/>
    <col min="8" max="8" width="17.28515625" customWidth="1"/>
    <col min="9" max="10" width="13.7109375" customWidth="1"/>
    <col min="11" max="11" width="11.7109375" customWidth="1"/>
    <col min="13" max="13" width="15.5703125" customWidth="1"/>
  </cols>
  <sheetData>
    <row r="1" spans="1:14" ht="15.75" thickBot="1">
      <c r="B1" s="210" t="s">
        <v>22</v>
      </c>
      <c r="C1" s="211"/>
      <c r="D1" s="211"/>
      <c r="E1" s="211"/>
      <c r="F1" s="211"/>
      <c r="G1" s="211"/>
      <c r="H1" s="211"/>
      <c r="I1" s="211"/>
      <c r="J1" s="211"/>
      <c r="K1" s="211"/>
      <c r="L1" s="211"/>
      <c r="M1" s="211"/>
      <c r="N1" s="224"/>
    </row>
    <row r="2" spans="1:14" ht="36" customHeight="1">
      <c r="B2" s="218" t="s">
        <v>1</v>
      </c>
      <c r="C2" s="220" t="s">
        <v>2</v>
      </c>
      <c r="D2" s="218" t="s">
        <v>18</v>
      </c>
      <c r="E2" s="225" t="s">
        <v>19</v>
      </c>
      <c r="F2" s="227" t="s">
        <v>20</v>
      </c>
      <c r="G2" s="229" t="s">
        <v>5</v>
      </c>
      <c r="H2" s="213"/>
      <c r="I2" s="214" t="s">
        <v>6</v>
      </c>
      <c r="J2" s="215"/>
      <c r="K2" s="214" t="s">
        <v>56</v>
      </c>
      <c r="L2" s="215"/>
      <c r="M2" s="214" t="s">
        <v>7</v>
      </c>
      <c r="N2" s="215"/>
    </row>
    <row r="3" spans="1:14" ht="64.5" thickBot="1">
      <c r="A3" t="s">
        <v>134</v>
      </c>
      <c r="B3" s="219"/>
      <c r="C3" s="221"/>
      <c r="D3" s="219"/>
      <c r="E3" s="226"/>
      <c r="F3" s="228"/>
      <c r="G3" s="13" t="s">
        <v>10</v>
      </c>
      <c r="H3" s="14" t="s">
        <v>11</v>
      </c>
      <c r="I3" s="15" t="s">
        <v>12</v>
      </c>
      <c r="J3" s="16" t="s">
        <v>13</v>
      </c>
      <c r="K3" s="13" t="s">
        <v>14</v>
      </c>
      <c r="L3" s="17" t="s">
        <v>15</v>
      </c>
      <c r="M3" s="13" t="s">
        <v>64</v>
      </c>
      <c r="N3" s="21" t="s">
        <v>16</v>
      </c>
    </row>
    <row r="4" spans="1:14" ht="136.5" customHeight="1">
      <c r="A4" s="77">
        <v>2106</v>
      </c>
      <c r="B4" s="58">
        <v>1</v>
      </c>
      <c r="C4" s="209" t="s">
        <v>210</v>
      </c>
      <c r="D4" s="165" t="s">
        <v>218</v>
      </c>
      <c r="E4" s="166" t="s">
        <v>175</v>
      </c>
      <c r="F4" s="164" t="s">
        <v>228</v>
      </c>
      <c r="G4" s="167">
        <v>55000000</v>
      </c>
      <c r="H4" s="167">
        <v>46750000</v>
      </c>
      <c r="I4" s="168">
        <v>44562</v>
      </c>
      <c r="J4" s="168">
        <v>44926</v>
      </c>
      <c r="K4" s="7"/>
      <c r="L4" s="8"/>
      <c r="M4" s="7"/>
      <c r="N4" s="8"/>
    </row>
    <row r="5" spans="1:14" ht="51">
      <c r="A5" s="77">
        <v>25</v>
      </c>
      <c r="B5" s="78">
        <v>2</v>
      </c>
      <c r="C5" s="208" t="s">
        <v>211</v>
      </c>
      <c r="D5" s="155" t="s">
        <v>219</v>
      </c>
      <c r="E5" s="158" t="s">
        <v>175</v>
      </c>
      <c r="F5" s="150" t="s">
        <v>228</v>
      </c>
      <c r="G5" s="161">
        <v>433000000</v>
      </c>
      <c r="H5" s="161">
        <v>368050000</v>
      </c>
      <c r="I5" s="163">
        <v>44562</v>
      </c>
      <c r="J5" s="163">
        <v>45657</v>
      </c>
      <c r="K5" s="62"/>
      <c r="L5" s="29"/>
      <c r="M5" s="62"/>
      <c r="N5" s="29"/>
    </row>
    <row r="6" spans="1:14" ht="83.25" customHeight="1">
      <c r="A6" s="77"/>
      <c r="B6" s="78">
        <v>3</v>
      </c>
      <c r="C6" s="208" t="s">
        <v>279</v>
      </c>
      <c r="D6" s="155" t="s">
        <v>279</v>
      </c>
      <c r="E6" s="158" t="s">
        <v>175</v>
      </c>
      <c r="F6" s="150" t="s">
        <v>228</v>
      </c>
      <c r="G6" s="161">
        <v>82270000</v>
      </c>
      <c r="H6" s="161">
        <v>69929500</v>
      </c>
      <c r="I6" s="163"/>
      <c r="J6" s="163"/>
      <c r="K6" s="62"/>
      <c r="L6" s="29"/>
      <c r="M6" s="62"/>
      <c r="N6" s="29"/>
    </row>
    <row r="7" spans="1:14" ht="99" customHeight="1">
      <c r="A7" s="77">
        <v>2057</v>
      </c>
      <c r="B7" s="78">
        <v>4</v>
      </c>
      <c r="C7" s="151" t="s">
        <v>212</v>
      </c>
      <c r="D7" s="156" t="s">
        <v>220</v>
      </c>
      <c r="E7" s="151" t="s">
        <v>175</v>
      </c>
      <c r="F7" s="151" t="s">
        <v>229</v>
      </c>
      <c r="G7" s="161" t="s">
        <v>233</v>
      </c>
      <c r="H7" s="162"/>
      <c r="I7" s="163">
        <v>44562</v>
      </c>
      <c r="J7" s="163" t="s">
        <v>233</v>
      </c>
      <c r="K7" s="62"/>
      <c r="L7" s="29"/>
      <c r="M7" s="62"/>
      <c r="N7" s="29"/>
    </row>
    <row r="8" spans="1:14" ht="51.75">
      <c r="A8" s="77">
        <v>33</v>
      </c>
      <c r="B8" s="78">
        <v>5</v>
      </c>
      <c r="C8" s="152" t="s">
        <v>213</v>
      </c>
      <c r="D8" s="152" t="s">
        <v>221</v>
      </c>
      <c r="E8" s="151" t="s">
        <v>175</v>
      </c>
      <c r="F8" s="156" t="s">
        <v>230</v>
      </c>
      <c r="G8" s="161">
        <v>400000000</v>
      </c>
      <c r="H8" s="161">
        <v>340000000</v>
      </c>
      <c r="I8" s="163">
        <v>44562</v>
      </c>
      <c r="J8" s="163">
        <v>45657</v>
      </c>
      <c r="K8" s="62"/>
      <c r="L8" s="29"/>
      <c r="M8" s="62"/>
      <c r="N8" s="29"/>
    </row>
    <row r="9" spans="1:14" ht="76.5">
      <c r="A9" s="77">
        <v>31</v>
      </c>
      <c r="B9" s="78">
        <v>6</v>
      </c>
      <c r="C9" s="152" t="s">
        <v>214</v>
      </c>
      <c r="D9" s="152" t="s">
        <v>222</v>
      </c>
      <c r="E9" s="151" t="s">
        <v>175</v>
      </c>
      <c r="F9" s="160" t="s">
        <v>231</v>
      </c>
      <c r="G9" s="161">
        <v>7300000</v>
      </c>
      <c r="H9" s="161">
        <v>6205000</v>
      </c>
      <c r="I9" s="163">
        <v>44562</v>
      </c>
      <c r="J9" s="163">
        <v>45657</v>
      </c>
      <c r="K9" s="62"/>
      <c r="L9" s="29"/>
      <c r="M9" s="62"/>
      <c r="N9" s="29"/>
    </row>
    <row r="10" spans="1:14" ht="64.5">
      <c r="A10" s="77"/>
      <c r="B10" s="59">
        <v>7</v>
      </c>
      <c r="C10" s="153" t="s">
        <v>215</v>
      </c>
      <c r="D10" s="157" t="s">
        <v>223</v>
      </c>
      <c r="E10" s="157" t="s">
        <v>226</v>
      </c>
      <c r="F10" s="157" t="s">
        <v>226</v>
      </c>
      <c r="G10" s="161">
        <v>15000000</v>
      </c>
      <c r="H10" s="161"/>
      <c r="I10" s="163">
        <v>45078</v>
      </c>
      <c r="J10" s="163">
        <v>45809</v>
      </c>
      <c r="K10" s="6"/>
      <c r="L10" s="9"/>
      <c r="M10" s="6"/>
      <c r="N10" s="9"/>
    </row>
    <row r="11" spans="1:14" ht="142.5" customHeight="1">
      <c r="A11" s="77"/>
      <c r="B11" s="59">
        <v>8</v>
      </c>
      <c r="C11" s="154" t="s">
        <v>216</v>
      </c>
      <c r="D11" s="88" t="s">
        <v>224</v>
      </c>
      <c r="E11" s="159" t="s">
        <v>227</v>
      </c>
      <c r="F11" s="157" t="s">
        <v>232</v>
      </c>
      <c r="G11" s="161">
        <v>21000000</v>
      </c>
      <c r="H11" s="161"/>
      <c r="I11" s="163">
        <v>44927</v>
      </c>
      <c r="J11" s="163">
        <v>45474</v>
      </c>
      <c r="K11" s="6"/>
      <c r="L11" s="9"/>
      <c r="M11" s="6"/>
      <c r="N11" s="9"/>
    </row>
    <row r="12" spans="1:14" ht="190.5" customHeight="1">
      <c r="A12" s="77"/>
      <c r="B12" s="59">
        <v>9</v>
      </c>
      <c r="C12" s="154" t="s">
        <v>217</v>
      </c>
      <c r="D12" s="88" t="s">
        <v>225</v>
      </c>
      <c r="E12" s="159" t="s">
        <v>227</v>
      </c>
      <c r="F12" s="157" t="s">
        <v>232</v>
      </c>
      <c r="G12" s="161">
        <v>28000000</v>
      </c>
      <c r="H12" s="161"/>
      <c r="I12" s="163">
        <v>44562</v>
      </c>
      <c r="J12" s="163">
        <v>45108</v>
      </c>
      <c r="K12" s="6"/>
      <c r="L12" s="9"/>
      <c r="M12" s="6"/>
      <c r="N12" s="9"/>
    </row>
    <row r="13" spans="1:14">
      <c r="A13" s="77"/>
      <c r="B13" s="149"/>
      <c r="C13" s="56"/>
      <c r="D13" s="56"/>
      <c r="E13" s="56"/>
      <c r="F13" s="56"/>
      <c r="G13" s="56"/>
      <c r="H13" s="56"/>
      <c r="I13" s="56"/>
      <c r="J13" s="56"/>
      <c r="K13" s="56"/>
      <c r="L13" s="57"/>
      <c r="M13" s="56"/>
      <c r="N13" s="57"/>
    </row>
    <row r="14" spans="1:14" ht="15.75" thickBot="1">
      <c r="A14" s="77"/>
      <c r="B14" s="10"/>
      <c r="C14" s="11"/>
      <c r="D14" s="11"/>
      <c r="E14" s="11"/>
      <c r="F14" s="11"/>
      <c r="G14" s="105">
        <f>SUM(G4:G13)</f>
        <v>1041570000</v>
      </c>
      <c r="H14" s="11"/>
      <c r="I14" s="11"/>
      <c r="J14" s="11"/>
      <c r="K14" s="11"/>
      <c r="L14" s="12"/>
      <c r="M14" s="11"/>
      <c r="N14" s="12"/>
    </row>
    <row r="15" spans="1:14">
      <c r="A15" s="77"/>
      <c r="B15" s="2"/>
      <c r="C15" s="2"/>
      <c r="D15" s="2"/>
      <c r="E15" s="2"/>
      <c r="F15" s="2"/>
      <c r="G15" s="2"/>
      <c r="H15" s="2"/>
      <c r="I15" s="2"/>
      <c r="J15" s="2"/>
      <c r="K15" s="2"/>
      <c r="L15" s="2"/>
      <c r="M15" s="2"/>
      <c r="N15" s="2"/>
    </row>
    <row r="16" spans="1:14">
      <c r="B16" s="55" t="s">
        <v>55</v>
      </c>
    </row>
    <row r="18" spans="3:3">
      <c r="C18" s="174" t="s">
        <v>240</v>
      </c>
    </row>
    <row r="19" spans="3:3" ht="45">
      <c r="C19" s="175" t="s">
        <v>241</v>
      </c>
    </row>
  </sheetData>
  <mergeCells count="10">
    <mergeCell ref="M2:N2"/>
    <mergeCell ref="B1:N1"/>
    <mergeCell ref="I2:J2"/>
    <mergeCell ref="K2:L2"/>
    <mergeCell ref="B2:B3"/>
    <mergeCell ref="C2:C3"/>
    <mergeCell ref="D2:D3"/>
    <mergeCell ref="E2:E3"/>
    <mergeCell ref="F2:F3"/>
    <mergeCell ref="G2:H2"/>
  </mergeCells>
  <pageMargins left="0.7" right="0.7" top="0.78740157499999996" bottom="0.78740157499999996" header="0.3" footer="0.3"/>
  <pageSetup paperSize="9" scale="43" orientation="landscape" horizontalDpi="4294967293" verticalDpi="4294967293"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B40"/>
  <sheetViews>
    <sheetView tabSelected="1" zoomScale="70" zoomScaleNormal="70" workbookViewId="0">
      <selection activeCell="C5" sqref="C5"/>
    </sheetView>
  </sheetViews>
  <sheetFormatPr defaultRowHeight="15"/>
  <cols>
    <col min="1" max="1" width="15.28515625" customWidth="1"/>
    <col min="2" max="2" width="8.28515625" customWidth="1"/>
    <col min="3" max="3" width="20.85546875" customWidth="1"/>
    <col min="4" max="4" width="34" customWidth="1"/>
    <col min="5" max="5" width="17.5703125" customWidth="1"/>
    <col min="6" max="6" width="13.28515625" customWidth="1"/>
    <col min="7" max="7" width="17.5703125" customWidth="1"/>
    <col min="8" max="8" width="17.28515625" customWidth="1"/>
    <col min="9" max="9" width="24.7109375" customWidth="1"/>
    <col min="10" max="10" width="18.7109375" customWidth="1"/>
    <col min="11" max="11" width="53.28515625" customWidth="1"/>
    <col min="12" max="12" width="20.7109375" customWidth="1"/>
    <col min="13" max="13" width="17.28515625" customWidth="1"/>
    <col min="14" max="14" width="11.85546875" customWidth="1"/>
    <col min="15" max="15" width="13.85546875" customWidth="1"/>
    <col min="16" max="17" width="11.7109375" customWidth="1"/>
    <col min="18" max="18" width="14.42578125" customWidth="1"/>
    <col min="19" max="20" width="11.7109375" customWidth="1"/>
    <col min="21" max="22" width="15.28515625" customWidth="1"/>
    <col min="23" max="23" width="14.28515625" customWidth="1"/>
    <col min="24" max="25" width="11.42578125" customWidth="1"/>
    <col min="26" max="27" width="14.5703125" customWidth="1"/>
  </cols>
  <sheetData>
    <row r="1" spans="1:27" ht="21.75" thickBot="1">
      <c r="B1" s="246" t="s">
        <v>46</v>
      </c>
      <c r="C1" s="247"/>
      <c r="D1" s="247"/>
      <c r="E1" s="247"/>
      <c r="F1" s="247"/>
      <c r="G1" s="247"/>
      <c r="H1" s="247"/>
      <c r="I1" s="247"/>
      <c r="J1" s="247"/>
      <c r="K1" s="247"/>
      <c r="L1" s="247"/>
      <c r="M1" s="247"/>
      <c r="N1" s="247"/>
      <c r="O1" s="247"/>
      <c r="P1" s="247"/>
      <c r="Q1" s="247"/>
      <c r="R1" s="247"/>
      <c r="S1" s="247"/>
      <c r="T1" s="247"/>
      <c r="U1" s="247"/>
      <c r="V1" s="247"/>
      <c r="W1" s="247"/>
      <c r="X1" s="247"/>
      <c r="Y1" s="247"/>
      <c r="Z1" s="247"/>
      <c r="AA1" s="248"/>
    </row>
    <row r="2" spans="1:27" ht="30" customHeight="1">
      <c r="B2" s="253" t="s">
        <v>1</v>
      </c>
      <c r="C2" s="256" t="s">
        <v>23</v>
      </c>
      <c r="D2" s="260" t="s">
        <v>24</v>
      </c>
      <c r="E2" s="261"/>
      <c r="F2" s="261"/>
      <c r="G2" s="261"/>
      <c r="H2" s="250"/>
      <c r="I2" s="251" t="s">
        <v>2</v>
      </c>
      <c r="J2" s="220" t="s">
        <v>25</v>
      </c>
      <c r="K2" s="251" t="s">
        <v>26</v>
      </c>
      <c r="L2" s="258" t="s">
        <v>5</v>
      </c>
      <c r="M2" s="259"/>
      <c r="N2" s="260" t="s">
        <v>6</v>
      </c>
      <c r="O2" s="250"/>
      <c r="P2" s="230" t="s">
        <v>47</v>
      </c>
      <c r="Q2" s="231"/>
      <c r="R2" s="231"/>
      <c r="S2" s="231"/>
      <c r="T2" s="231"/>
      <c r="U2" s="231"/>
      <c r="V2" s="231"/>
      <c r="W2" s="232"/>
      <c r="X2" s="249" t="s">
        <v>56</v>
      </c>
      <c r="Y2" s="250"/>
      <c r="Z2" s="249" t="s">
        <v>7</v>
      </c>
      <c r="AA2" s="250"/>
    </row>
    <row r="3" spans="1:27" ht="22.35" customHeight="1">
      <c r="B3" s="254"/>
      <c r="C3" s="252"/>
      <c r="D3" s="262" t="s">
        <v>48</v>
      </c>
      <c r="E3" s="264" t="s">
        <v>29</v>
      </c>
      <c r="F3" s="264" t="s">
        <v>30</v>
      </c>
      <c r="G3" s="264" t="s">
        <v>31</v>
      </c>
      <c r="H3" s="266" t="s">
        <v>32</v>
      </c>
      <c r="I3" s="252"/>
      <c r="J3" s="221"/>
      <c r="K3" s="252"/>
      <c r="L3" s="233" t="s">
        <v>33</v>
      </c>
      <c r="M3" s="233" t="s">
        <v>49</v>
      </c>
      <c r="N3" s="233" t="s">
        <v>12</v>
      </c>
      <c r="O3" s="239" t="s">
        <v>13</v>
      </c>
      <c r="P3" s="243" t="s">
        <v>34</v>
      </c>
      <c r="Q3" s="244"/>
      <c r="R3" s="244"/>
      <c r="S3" s="245"/>
      <c r="T3" s="241" t="s">
        <v>50</v>
      </c>
      <c r="U3" s="237" t="s">
        <v>51</v>
      </c>
      <c r="V3" s="237" t="s">
        <v>40</v>
      </c>
      <c r="W3" s="239" t="s">
        <v>58</v>
      </c>
      <c r="X3" s="233" t="s">
        <v>14</v>
      </c>
      <c r="Y3" s="235" t="s">
        <v>15</v>
      </c>
      <c r="Z3" s="233" t="s">
        <v>57</v>
      </c>
      <c r="AA3" s="239" t="s">
        <v>16</v>
      </c>
    </row>
    <row r="4" spans="1:27" ht="120.75" customHeight="1" thickBot="1">
      <c r="A4" t="s">
        <v>134</v>
      </c>
      <c r="B4" s="255"/>
      <c r="C4" s="257"/>
      <c r="D4" s="263"/>
      <c r="E4" s="265"/>
      <c r="F4" s="265"/>
      <c r="G4" s="265"/>
      <c r="H4" s="267"/>
      <c r="I4" s="252"/>
      <c r="J4" s="221"/>
      <c r="K4" s="252"/>
      <c r="L4" s="234"/>
      <c r="M4" s="234"/>
      <c r="N4" s="234"/>
      <c r="O4" s="240"/>
      <c r="P4" s="34" t="s">
        <v>41</v>
      </c>
      <c r="Q4" s="35" t="s">
        <v>52</v>
      </c>
      <c r="R4" s="35" t="s">
        <v>53</v>
      </c>
      <c r="S4" s="36" t="s">
        <v>54</v>
      </c>
      <c r="T4" s="242"/>
      <c r="U4" s="238"/>
      <c r="V4" s="238"/>
      <c r="W4" s="240"/>
      <c r="X4" s="234"/>
      <c r="Y4" s="236"/>
      <c r="Z4" s="234"/>
      <c r="AA4" s="240"/>
    </row>
    <row r="5" spans="1:27" ht="218.25" customHeight="1">
      <c r="A5" s="77">
        <v>101</v>
      </c>
      <c r="B5" s="37">
        <v>1</v>
      </c>
      <c r="C5" s="38"/>
      <c r="D5" s="202" t="s">
        <v>245</v>
      </c>
      <c r="E5" s="39"/>
      <c r="F5" s="101">
        <v>49766929</v>
      </c>
      <c r="G5" s="101">
        <v>49766929</v>
      </c>
      <c r="H5" s="101">
        <v>6000170527</v>
      </c>
      <c r="I5" s="203" t="s">
        <v>260</v>
      </c>
      <c r="J5" s="101" t="s">
        <v>268</v>
      </c>
      <c r="K5" s="203" t="s">
        <v>270</v>
      </c>
      <c r="L5" s="204">
        <v>60085000</v>
      </c>
      <c r="M5" s="205">
        <v>51072250</v>
      </c>
      <c r="N5" s="206">
        <v>44562</v>
      </c>
      <c r="O5" s="206">
        <v>45291</v>
      </c>
      <c r="P5" s="207"/>
      <c r="Q5" s="207"/>
      <c r="R5" s="101" t="s">
        <v>208</v>
      </c>
      <c r="S5" s="101" t="s">
        <v>208</v>
      </c>
      <c r="T5" s="207"/>
      <c r="U5" s="207"/>
      <c r="V5" s="207"/>
      <c r="W5" s="40"/>
      <c r="X5" s="207"/>
      <c r="Y5" s="207"/>
      <c r="Z5" s="207"/>
      <c r="AA5" s="207"/>
    </row>
    <row r="6" spans="1:27" ht="75">
      <c r="A6" s="77">
        <v>109</v>
      </c>
      <c r="B6" s="176">
        <v>2</v>
      </c>
      <c r="C6" s="177"/>
      <c r="D6" s="185" t="s">
        <v>246</v>
      </c>
      <c r="E6" s="179"/>
      <c r="F6" s="187" t="s">
        <v>254</v>
      </c>
      <c r="G6" s="107">
        <v>110009711</v>
      </c>
      <c r="H6" s="107">
        <v>600019632</v>
      </c>
      <c r="I6" s="189" t="s">
        <v>261</v>
      </c>
      <c r="J6" s="107" t="s">
        <v>204</v>
      </c>
      <c r="K6" s="68" t="s">
        <v>271</v>
      </c>
      <c r="L6" s="193">
        <v>12550000</v>
      </c>
      <c r="M6" s="196">
        <v>8225000</v>
      </c>
      <c r="N6" s="197">
        <v>44713</v>
      </c>
      <c r="O6" s="197">
        <v>44834</v>
      </c>
      <c r="P6" s="68"/>
      <c r="Q6" s="91" t="s">
        <v>208</v>
      </c>
      <c r="R6" s="68"/>
      <c r="S6" s="68"/>
      <c r="T6" s="68"/>
      <c r="U6" s="68"/>
      <c r="V6" s="68"/>
      <c r="W6" s="42"/>
      <c r="X6" s="68"/>
      <c r="Y6" s="68"/>
      <c r="Z6" s="68"/>
      <c r="AA6" s="68"/>
    </row>
    <row r="7" spans="1:27" ht="279.75" customHeight="1">
      <c r="A7" s="77">
        <v>145</v>
      </c>
      <c r="B7" s="176">
        <v>3</v>
      </c>
      <c r="C7" s="177"/>
      <c r="D7" s="186" t="s">
        <v>247</v>
      </c>
      <c r="E7" s="179"/>
      <c r="F7" s="187" t="s">
        <v>255</v>
      </c>
      <c r="G7" s="107">
        <v>130002046</v>
      </c>
      <c r="H7" s="107">
        <v>600170462</v>
      </c>
      <c r="I7" s="190" t="s">
        <v>262</v>
      </c>
      <c r="J7" s="107" t="s">
        <v>204</v>
      </c>
      <c r="K7" s="191" t="s">
        <v>272</v>
      </c>
      <c r="L7" s="193">
        <v>90000000</v>
      </c>
      <c r="M7" s="193">
        <v>85722500</v>
      </c>
      <c r="N7" s="198">
        <v>44805</v>
      </c>
      <c r="O7" s="198">
        <v>45505</v>
      </c>
      <c r="P7" s="200"/>
      <c r="Q7" s="201" t="s">
        <v>208</v>
      </c>
      <c r="R7" s="201" t="s">
        <v>208</v>
      </c>
      <c r="S7" s="201" t="s">
        <v>208</v>
      </c>
      <c r="T7" s="191"/>
      <c r="U7" s="191"/>
      <c r="V7" s="191"/>
      <c r="W7" s="42"/>
      <c r="X7" s="191"/>
      <c r="Y7" s="191"/>
      <c r="Z7" s="191"/>
      <c r="AA7" s="191"/>
    </row>
    <row r="8" spans="1:27" ht="360">
      <c r="A8" s="77">
        <v>1820</v>
      </c>
      <c r="B8" s="176">
        <v>4</v>
      </c>
      <c r="C8" s="177"/>
      <c r="D8" s="185" t="s">
        <v>248</v>
      </c>
      <c r="E8" s="179"/>
      <c r="F8" s="107">
        <v>47723386</v>
      </c>
      <c r="G8" s="187" t="s">
        <v>256</v>
      </c>
      <c r="H8" s="107">
        <v>600009009</v>
      </c>
      <c r="I8" s="189" t="s">
        <v>263</v>
      </c>
      <c r="J8" s="107" t="s">
        <v>204</v>
      </c>
      <c r="K8" s="68" t="s">
        <v>273</v>
      </c>
      <c r="L8" s="193">
        <v>18100000</v>
      </c>
      <c r="M8" s="196">
        <v>13591500</v>
      </c>
      <c r="N8" s="197">
        <v>44805</v>
      </c>
      <c r="O8" s="197">
        <v>45535</v>
      </c>
      <c r="P8" s="68"/>
      <c r="Q8" s="91" t="s">
        <v>208</v>
      </c>
      <c r="R8" s="91"/>
      <c r="S8" s="91" t="s">
        <v>208</v>
      </c>
      <c r="T8" s="68"/>
      <c r="U8" s="68"/>
      <c r="V8" s="68"/>
      <c r="W8" s="42"/>
      <c r="X8" s="68"/>
      <c r="Y8" s="68"/>
      <c r="Z8" s="68"/>
      <c r="AA8" s="68"/>
    </row>
    <row r="9" spans="1:27" ht="240">
      <c r="A9" s="77">
        <v>2113</v>
      </c>
      <c r="B9" s="176">
        <v>5</v>
      </c>
      <c r="C9" s="177"/>
      <c r="D9" s="185" t="s">
        <v>249</v>
      </c>
      <c r="E9" s="179"/>
      <c r="F9" s="187" t="s">
        <v>257</v>
      </c>
      <c r="G9" s="187" t="s">
        <v>258</v>
      </c>
      <c r="H9" s="107">
        <v>600009203</v>
      </c>
      <c r="I9" s="189" t="s">
        <v>264</v>
      </c>
      <c r="J9" s="107" t="s">
        <v>269</v>
      </c>
      <c r="K9" s="189" t="s">
        <v>274</v>
      </c>
      <c r="L9" s="193">
        <v>600000000</v>
      </c>
      <c r="M9" s="196">
        <v>510000000</v>
      </c>
      <c r="N9" s="197">
        <v>43617</v>
      </c>
      <c r="O9" s="197">
        <v>46387</v>
      </c>
      <c r="P9" s="91" t="s">
        <v>208</v>
      </c>
      <c r="Q9" s="91" t="s">
        <v>208</v>
      </c>
      <c r="R9" s="91" t="s">
        <v>208</v>
      </c>
      <c r="S9" s="91" t="s">
        <v>208</v>
      </c>
      <c r="T9" s="68"/>
      <c r="U9" s="68"/>
      <c r="V9" s="68"/>
      <c r="W9" s="42"/>
      <c r="X9" s="68"/>
      <c r="Y9" s="68"/>
      <c r="Z9" s="68"/>
      <c r="AA9" s="68"/>
    </row>
    <row r="10" spans="1:27" ht="133.5" customHeight="1">
      <c r="A10" s="77">
        <v>2114</v>
      </c>
      <c r="B10" s="176">
        <v>6</v>
      </c>
      <c r="C10" s="177"/>
      <c r="D10" s="185" t="s">
        <v>250</v>
      </c>
      <c r="E10" s="179"/>
      <c r="F10" s="187">
        <v>75059151</v>
      </c>
      <c r="G10" s="187">
        <v>151012997</v>
      </c>
      <c r="H10" s="107">
        <v>651012988</v>
      </c>
      <c r="I10" s="189" t="s">
        <v>265</v>
      </c>
      <c r="J10" s="107" t="s">
        <v>268</v>
      </c>
      <c r="K10" s="68" t="s">
        <v>275</v>
      </c>
      <c r="L10" s="193">
        <v>90000000</v>
      </c>
      <c r="M10" s="196">
        <v>76500000</v>
      </c>
      <c r="N10" s="197">
        <v>44896</v>
      </c>
      <c r="O10" s="197">
        <v>45657</v>
      </c>
      <c r="P10" s="68"/>
      <c r="Q10" s="68"/>
      <c r="R10" s="91" t="s">
        <v>208</v>
      </c>
      <c r="S10" s="91" t="s">
        <v>208</v>
      </c>
      <c r="T10" s="68"/>
      <c r="U10" s="68"/>
      <c r="V10" s="68"/>
      <c r="W10" s="42"/>
      <c r="X10" s="68"/>
      <c r="Y10" s="68"/>
      <c r="Z10" s="68"/>
      <c r="AA10" s="68"/>
    </row>
    <row r="11" spans="1:27" ht="73.5" customHeight="1">
      <c r="A11" s="184">
        <v>2240</v>
      </c>
      <c r="B11" s="176">
        <v>7</v>
      </c>
      <c r="C11" s="177"/>
      <c r="D11" s="68" t="s">
        <v>251</v>
      </c>
      <c r="E11" s="184" t="s">
        <v>253</v>
      </c>
      <c r="F11" s="184" t="s">
        <v>253</v>
      </c>
      <c r="G11" s="184"/>
      <c r="H11" s="188">
        <v>600019641</v>
      </c>
      <c r="I11" s="68" t="s">
        <v>266</v>
      </c>
      <c r="J11" s="107" t="s">
        <v>269</v>
      </c>
      <c r="K11" s="68"/>
      <c r="L11" s="194">
        <v>250000000</v>
      </c>
      <c r="M11" s="194"/>
      <c r="N11" s="197">
        <v>44713</v>
      </c>
      <c r="O11" s="199"/>
      <c r="P11" s="68"/>
      <c r="Q11" s="91" t="s">
        <v>277</v>
      </c>
      <c r="R11" s="68"/>
      <c r="S11" s="68"/>
      <c r="T11" s="68"/>
      <c r="U11" s="68"/>
      <c r="V11" s="68"/>
      <c r="W11" s="42"/>
      <c r="X11" s="68"/>
      <c r="Y11" s="68"/>
      <c r="Z11" s="68" t="s">
        <v>278</v>
      </c>
      <c r="AA11" s="68" t="s">
        <v>126</v>
      </c>
    </row>
    <row r="12" spans="1:27" ht="170.25" customHeight="1">
      <c r="A12" s="63">
        <v>106</v>
      </c>
      <c r="B12" s="176">
        <v>8</v>
      </c>
      <c r="C12" s="177"/>
      <c r="D12" s="185" t="s">
        <v>252</v>
      </c>
      <c r="E12" s="179"/>
      <c r="F12" s="107">
        <v>63553597</v>
      </c>
      <c r="G12" s="107" t="s">
        <v>259</v>
      </c>
      <c r="H12" s="107">
        <v>600009190</v>
      </c>
      <c r="I12" s="189" t="s">
        <v>267</v>
      </c>
      <c r="J12" s="107" t="s">
        <v>269</v>
      </c>
      <c r="K12" s="68" t="s">
        <v>276</v>
      </c>
      <c r="L12" s="192">
        <v>51500000</v>
      </c>
      <c r="M12" s="196">
        <v>30855000</v>
      </c>
      <c r="N12" s="197">
        <v>43831</v>
      </c>
      <c r="O12" s="197">
        <v>44196</v>
      </c>
      <c r="P12" s="91" t="s">
        <v>208</v>
      </c>
      <c r="Q12" s="91" t="s">
        <v>208</v>
      </c>
      <c r="R12" s="91"/>
      <c r="S12" s="91" t="s">
        <v>208</v>
      </c>
      <c r="T12" s="68"/>
      <c r="U12" s="68"/>
      <c r="V12" s="68"/>
      <c r="W12" s="42"/>
      <c r="X12" s="68"/>
      <c r="Y12" s="68"/>
      <c r="Z12" s="68"/>
      <c r="AA12" s="68"/>
    </row>
    <row r="13" spans="1:27">
      <c r="B13" s="176"/>
      <c r="C13" s="177"/>
      <c r="D13" s="178"/>
      <c r="E13" s="179"/>
      <c r="F13" s="179"/>
      <c r="G13" s="179"/>
      <c r="H13" s="180"/>
      <c r="I13" s="178"/>
      <c r="J13" s="180"/>
      <c r="K13" s="181"/>
      <c r="L13" s="182"/>
      <c r="M13" s="41"/>
      <c r="N13" s="41"/>
      <c r="O13" s="42"/>
      <c r="P13" s="183"/>
      <c r="Q13" s="41"/>
      <c r="R13" s="41"/>
      <c r="S13" s="42"/>
      <c r="T13" s="182"/>
      <c r="U13" s="41"/>
      <c r="V13" s="41"/>
      <c r="W13" s="42"/>
      <c r="X13" s="183"/>
      <c r="Y13" s="42"/>
      <c r="Z13" s="182"/>
      <c r="AA13" s="42"/>
    </row>
    <row r="14" spans="1:27">
      <c r="B14" s="176"/>
      <c r="C14" s="177"/>
      <c r="D14" s="178"/>
      <c r="E14" s="179"/>
      <c r="F14" s="179"/>
      <c r="G14" s="179"/>
      <c r="H14" s="180"/>
      <c r="I14" s="178"/>
      <c r="J14" s="180"/>
      <c r="K14" s="181"/>
      <c r="L14" s="182"/>
      <c r="M14" s="41"/>
      <c r="N14" s="41"/>
      <c r="O14" s="42"/>
      <c r="P14" s="183"/>
      <c r="Q14" s="41"/>
      <c r="R14" s="41"/>
      <c r="S14" s="42"/>
      <c r="T14" s="182"/>
      <c r="U14" s="41"/>
      <c r="V14" s="41"/>
      <c r="W14" s="42"/>
      <c r="X14" s="183"/>
      <c r="Y14" s="42"/>
      <c r="Z14" s="182"/>
      <c r="AA14" s="42"/>
    </row>
    <row r="15" spans="1:27">
      <c r="B15" s="43"/>
      <c r="C15" s="44"/>
      <c r="D15" s="45"/>
      <c r="E15" s="46"/>
      <c r="F15" s="46"/>
      <c r="G15" s="46"/>
      <c r="H15" s="47"/>
      <c r="I15" s="45"/>
      <c r="J15" s="47"/>
      <c r="K15" s="44"/>
      <c r="L15" s="45"/>
      <c r="M15" s="46"/>
      <c r="N15" s="46"/>
      <c r="O15" s="47"/>
      <c r="P15" s="48"/>
      <c r="Q15" s="46"/>
      <c r="R15" s="46"/>
      <c r="S15" s="47"/>
      <c r="T15" s="45"/>
      <c r="U15" s="46"/>
      <c r="V15" s="46"/>
      <c r="W15" s="47"/>
      <c r="X15" s="48"/>
      <c r="Y15" s="47"/>
      <c r="Z15" s="45"/>
      <c r="AA15" s="47"/>
    </row>
    <row r="16" spans="1:27">
      <c r="B16" s="43"/>
      <c r="C16" s="44"/>
      <c r="D16" s="45"/>
      <c r="E16" s="46"/>
      <c r="F16" s="46"/>
      <c r="G16" s="46"/>
      <c r="H16" s="47"/>
      <c r="I16" s="45"/>
      <c r="J16" s="47"/>
      <c r="K16" s="44"/>
      <c r="L16" s="45"/>
      <c r="M16" s="46"/>
      <c r="N16" s="46"/>
      <c r="O16" s="47"/>
      <c r="P16" s="48"/>
      <c r="Q16" s="46"/>
      <c r="R16" s="46"/>
      <c r="S16" s="47"/>
      <c r="T16" s="45"/>
      <c r="U16" s="46"/>
      <c r="V16" s="46"/>
      <c r="W16" s="47"/>
      <c r="X16" s="48"/>
      <c r="Y16" s="47"/>
      <c r="Z16" s="45"/>
      <c r="AA16" s="47"/>
    </row>
    <row r="17" spans="2:54" ht="15.75" thickBot="1">
      <c r="B17" s="49"/>
      <c r="C17" s="50"/>
      <c r="D17" s="51"/>
      <c r="E17" s="52"/>
      <c r="F17" s="52"/>
      <c r="G17" s="52"/>
      <c r="H17" s="53"/>
      <c r="I17" s="51"/>
      <c r="J17" s="53"/>
      <c r="K17" s="50"/>
      <c r="L17" s="195">
        <f>SUM(L5:L16)</f>
        <v>1172235000</v>
      </c>
      <c r="M17" s="52"/>
      <c r="N17" s="52"/>
      <c r="O17" s="53"/>
      <c r="P17" s="54"/>
      <c r="Q17" s="52"/>
      <c r="R17" s="52"/>
      <c r="S17" s="53"/>
      <c r="T17" s="51"/>
      <c r="U17" s="52"/>
      <c r="V17" s="52"/>
      <c r="W17" s="53"/>
      <c r="X17" s="54"/>
      <c r="Y17" s="53"/>
      <c r="Z17" s="51"/>
      <c r="AA17" s="53"/>
    </row>
    <row r="18" spans="2:54">
      <c r="B18" s="55" t="s">
        <v>55</v>
      </c>
      <c r="C18" s="32"/>
      <c r="D18" s="32"/>
      <c r="E18" s="32"/>
      <c r="F18" s="32"/>
      <c r="G18" s="32"/>
      <c r="H18" s="32"/>
      <c r="I18" s="32"/>
      <c r="J18" s="32"/>
      <c r="K18" s="32"/>
      <c r="L18" s="32"/>
      <c r="M18" s="32"/>
      <c r="N18" s="32"/>
      <c r="O18" s="32"/>
      <c r="P18" s="32"/>
      <c r="Q18" s="32"/>
      <c r="R18" s="32"/>
      <c r="S18" s="32"/>
      <c r="T18" s="32"/>
      <c r="U18" s="32"/>
      <c r="V18" s="32"/>
      <c r="W18" s="32"/>
      <c r="X18" s="32"/>
      <c r="Y18" s="32"/>
      <c r="Z18" s="32"/>
      <c r="AA18" s="32"/>
    </row>
    <row r="19" spans="2:54">
      <c r="B19" s="4"/>
    </row>
    <row r="20" spans="2:54">
      <c r="B20" s="31" t="s">
        <v>35</v>
      </c>
    </row>
    <row r="21" spans="2:54">
      <c r="B21" s="31"/>
    </row>
    <row r="22" spans="2:54">
      <c r="B22" s="32" t="s">
        <v>37</v>
      </c>
      <c r="C22" s="5"/>
    </row>
    <row r="23" spans="2:54">
      <c r="B23" s="31"/>
      <c r="C23" s="5"/>
    </row>
    <row r="24" spans="2:54" s="32" customFormat="1">
      <c r="B24" s="32" t="s">
        <v>61</v>
      </c>
    </row>
    <row r="25" spans="2:54">
      <c r="B25" s="33"/>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row>
    <row r="26" spans="2:54">
      <c r="B26" s="31" t="s">
        <v>45</v>
      </c>
    </row>
    <row r="27" spans="2:54">
      <c r="B27" s="32"/>
    </row>
    <row r="28" spans="2:54">
      <c r="B28" s="31" t="s">
        <v>44</v>
      </c>
      <c r="C28" s="32"/>
    </row>
    <row r="29" spans="2:54">
      <c r="B29" s="31"/>
      <c r="C29" s="32" t="s">
        <v>42</v>
      </c>
    </row>
    <row r="30" spans="2:54">
      <c r="B30" s="32"/>
      <c r="C30" s="32"/>
    </row>
    <row r="31" spans="2:54">
      <c r="B31" s="32" t="s">
        <v>39</v>
      </c>
      <c r="C31" s="32"/>
    </row>
    <row r="32" spans="2:54">
      <c r="B32" s="32"/>
      <c r="C32" s="32" t="s">
        <v>42</v>
      </c>
    </row>
    <row r="33" spans="2:3">
      <c r="B33" s="32"/>
      <c r="C33" s="32"/>
    </row>
    <row r="34" spans="2:3">
      <c r="B34" s="32" t="s">
        <v>59</v>
      </c>
      <c r="C34" s="32"/>
    </row>
    <row r="35" spans="2:3">
      <c r="B35" s="32"/>
      <c r="C35" s="32"/>
    </row>
    <row r="36" spans="2:3">
      <c r="B36" s="32" t="s">
        <v>60</v>
      </c>
      <c r="C36" s="32"/>
    </row>
    <row r="37" spans="2:3">
      <c r="B37" s="32"/>
      <c r="C37" s="32"/>
    </row>
    <row r="38" spans="2:3">
      <c r="C38" s="174" t="s">
        <v>242</v>
      </c>
    </row>
    <row r="39" spans="2:3" ht="75">
      <c r="C39" s="175" t="s">
        <v>243</v>
      </c>
    </row>
    <row r="40" spans="2:3" ht="60">
      <c r="C40" s="175" t="s">
        <v>244</v>
      </c>
    </row>
  </sheetData>
  <mergeCells count="30">
    <mergeCell ref="B1:AA1"/>
    <mergeCell ref="Z2:AA2"/>
    <mergeCell ref="I2:I4"/>
    <mergeCell ref="K2:K4"/>
    <mergeCell ref="B2:B4"/>
    <mergeCell ref="C2:C4"/>
    <mergeCell ref="L2:M2"/>
    <mergeCell ref="N2:O2"/>
    <mergeCell ref="X2:Y2"/>
    <mergeCell ref="D2:H2"/>
    <mergeCell ref="J2:J4"/>
    <mergeCell ref="D3:D4"/>
    <mergeCell ref="E3:E4"/>
    <mergeCell ref="F3:F4"/>
    <mergeCell ref="G3:G4"/>
    <mergeCell ref="H3:H4"/>
    <mergeCell ref="AA3:AA4"/>
    <mergeCell ref="T3:T4"/>
    <mergeCell ref="W3:W4"/>
    <mergeCell ref="L3:L4"/>
    <mergeCell ref="M3:M4"/>
    <mergeCell ref="N3:N4"/>
    <mergeCell ref="O3:O4"/>
    <mergeCell ref="P3:S3"/>
    <mergeCell ref="V3:V4"/>
    <mergeCell ref="P2:W2"/>
    <mergeCell ref="X3:X4"/>
    <mergeCell ref="Y3:Y4"/>
    <mergeCell ref="U3:U4"/>
    <mergeCell ref="Z3:Z4"/>
  </mergeCells>
  <pageMargins left="0.7" right="0.7" top="0.78740157499999996" bottom="0.78740157499999996" header="0.3" footer="0.3"/>
  <pageSetup paperSize="9" scale="21" orientation="landscape" horizontalDpi="4294967293" verticalDpi="4294967293"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9"/>
  <sheetViews>
    <sheetView zoomScaleNormal="100" workbookViewId="0">
      <selection activeCell="D21" sqref="D21"/>
    </sheetView>
  </sheetViews>
  <sheetFormatPr defaultRowHeight="15"/>
  <cols>
    <col min="1" max="1" width="17.7109375" customWidth="1"/>
    <col min="2" max="2" width="7.7109375" customWidth="1"/>
    <col min="3" max="3" width="10.42578125" customWidth="1"/>
    <col min="4" max="4" width="27.42578125" customWidth="1"/>
    <col min="5" max="5" width="17.5703125" customWidth="1"/>
    <col min="6" max="6" width="15.7109375" customWidth="1"/>
    <col min="7" max="7" width="12.28515625" customWidth="1"/>
    <col min="8" max="8" width="16" customWidth="1"/>
    <col min="9" max="9" width="24.42578125" customWidth="1"/>
    <col min="10" max="10" width="9.5703125" customWidth="1"/>
    <col min="11" max="11" width="41.5703125" customWidth="1"/>
    <col min="12" max="12" width="14.5703125" customWidth="1"/>
    <col min="13" max="13" width="10.42578125" customWidth="1"/>
    <col min="14" max="14" width="11.7109375" customWidth="1"/>
    <col min="15" max="15" width="12.7109375" customWidth="1"/>
    <col min="16" max="16" width="10.28515625" customWidth="1"/>
    <col min="17" max="17" width="9.5703125" customWidth="1"/>
    <col min="18" max="19" width="14.5703125" customWidth="1"/>
  </cols>
  <sheetData>
    <row r="1" spans="1:19" ht="19.5" thickBot="1">
      <c r="B1" s="246" t="s">
        <v>36</v>
      </c>
      <c r="C1" s="247"/>
      <c r="D1" s="247"/>
      <c r="E1" s="247"/>
      <c r="F1" s="247"/>
      <c r="G1" s="247"/>
      <c r="H1" s="247"/>
      <c r="I1" s="247"/>
      <c r="J1" s="247"/>
      <c r="K1" s="247"/>
      <c r="L1" s="247"/>
      <c r="M1" s="247"/>
      <c r="N1" s="247"/>
      <c r="O1" s="247"/>
      <c r="P1" s="247"/>
      <c r="Q1" s="247"/>
      <c r="R1" s="247"/>
      <c r="S1" s="248"/>
    </row>
    <row r="2" spans="1:19" ht="27.6" customHeight="1" thickBot="1">
      <c r="B2" s="253" t="s">
        <v>1</v>
      </c>
      <c r="C2" s="253" t="s">
        <v>23</v>
      </c>
      <c r="D2" s="222" t="s">
        <v>24</v>
      </c>
      <c r="E2" s="281"/>
      <c r="F2" s="281"/>
      <c r="G2" s="281"/>
      <c r="H2" s="223"/>
      <c r="I2" s="282" t="s">
        <v>2</v>
      </c>
      <c r="J2" s="282" t="s">
        <v>25</v>
      </c>
      <c r="K2" s="282" t="s">
        <v>26</v>
      </c>
      <c r="L2" s="284" t="s">
        <v>27</v>
      </c>
      <c r="M2" s="285"/>
      <c r="N2" s="222" t="s">
        <v>28</v>
      </c>
      <c r="O2" s="223"/>
      <c r="P2" s="284" t="s">
        <v>56</v>
      </c>
      <c r="Q2" s="285"/>
      <c r="R2" s="222" t="s">
        <v>7</v>
      </c>
      <c r="S2" s="223"/>
    </row>
    <row r="3" spans="1:19" ht="22.35" customHeight="1">
      <c r="B3" s="254"/>
      <c r="C3" s="254"/>
      <c r="D3" s="264" t="s">
        <v>48</v>
      </c>
      <c r="E3" s="268" t="s">
        <v>29</v>
      </c>
      <c r="F3" s="268" t="s">
        <v>30</v>
      </c>
      <c r="G3" s="268" t="s">
        <v>31</v>
      </c>
      <c r="H3" s="270" t="s">
        <v>32</v>
      </c>
      <c r="I3" s="254"/>
      <c r="J3" s="254"/>
      <c r="K3" s="283"/>
      <c r="L3" s="276" t="s">
        <v>33</v>
      </c>
      <c r="M3" s="277" t="s">
        <v>38</v>
      </c>
      <c r="N3" s="279" t="s">
        <v>12</v>
      </c>
      <c r="O3" s="274" t="s">
        <v>13</v>
      </c>
      <c r="P3" s="272" t="s">
        <v>14</v>
      </c>
      <c r="Q3" s="274" t="s">
        <v>15</v>
      </c>
      <c r="R3" s="272" t="s">
        <v>43</v>
      </c>
      <c r="S3" s="274" t="s">
        <v>16</v>
      </c>
    </row>
    <row r="4" spans="1:19" ht="120.75" customHeight="1" thickBot="1">
      <c r="A4" t="s">
        <v>134</v>
      </c>
      <c r="B4" s="255"/>
      <c r="C4" s="255"/>
      <c r="D4" s="269"/>
      <c r="E4" s="269"/>
      <c r="F4" s="269"/>
      <c r="G4" s="269"/>
      <c r="H4" s="271"/>
      <c r="I4" s="254"/>
      <c r="J4" s="254"/>
      <c r="K4" s="283"/>
      <c r="L4" s="272"/>
      <c r="M4" s="278"/>
      <c r="N4" s="280"/>
      <c r="O4" s="275"/>
      <c r="P4" s="273"/>
      <c r="Q4" s="275"/>
      <c r="R4" s="273"/>
      <c r="S4" s="275"/>
    </row>
    <row r="5" spans="1:19" ht="30">
      <c r="A5" s="77">
        <v>97</v>
      </c>
      <c r="B5" s="26">
        <v>1</v>
      </c>
      <c r="C5" s="109" t="s">
        <v>189</v>
      </c>
      <c r="D5" s="112" t="s">
        <v>191</v>
      </c>
      <c r="E5" s="109" t="s">
        <v>193</v>
      </c>
      <c r="F5" s="118" t="s">
        <v>195</v>
      </c>
      <c r="G5" s="120">
        <v>108018423</v>
      </c>
      <c r="H5" s="122">
        <v>600022846</v>
      </c>
      <c r="I5" s="124" t="s">
        <v>196</v>
      </c>
      <c r="J5" s="118" t="s">
        <v>202</v>
      </c>
      <c r="K5" s="109"/>
      <c r="L5" s="129">
        <v>16900000</v>
      </c>
      <c r="M5" s="132"/>
      <c r="N5" s="135">
        <v>44375</v>
      </c>
      <c r="O5" s="136">
        <v>44433</v>
      </c>
      <c r="P5" s="24"/>
      <c r="Q5" s="8"/>
      <c r="R5" s="108" t="s">
        <v>131</v>
      </c>
      <c r="S5" s="143"/>
    </row>
    <row r="6" spans="1:19" ht="30">
      <c r="A6" s="77">
        <v>1878</v>
      </c>
      <c r="B6" s="106">
        <v>2</v>
      </c>
      <c r="C6" s="110" t="s">
        <v>189</v>
      </c>
      <c r="D6" s="113" t="s">
        <v>191</v>
      </c>
      <c r="E6" s="111" t="s">
        <v>193</v>
      </c>
      <c r="F6" s="115" t="s">
        <v>195</v>
      </c>
      <c r="G6" s="121">
        <v>108018423</v>
      </c>
      <c r="H6" s="123">
        <v>600022846</v>
      </c>
      <c r="I6" s="125" t="s">
        <v>197</v>
      </c>
      <c r="J6" s="115" t="s">
        <v>202</v>
      </c>
      <c r="K6" s="110"/>
      <c r="L6" s="130">
        <v>5500000</v>
      </c>
      <c r="M6" s="133"/>
      <c r="N6" s="137">
        <v>44743</v>
      </c>
      <c r="O6" s="138">
        <v>44799</v>
      </c>
      <c r="P6" s="30"/>
      <c r="Q6" s="29"/>
      <c r="R6" s="68"/>
      <c r="S6" s="144"/>
    </row>
    <row r="7" spans="1:19" ht="30">
      <c r="A7" s="77">
        <v>1878</v>
      </c>
      <c r="B7" s="106">
        <v>3</v>
      </c>
      <c r="C7" s="110" t="s">
        <v>189</v>
      </c>
      <c r="D7" s="114" t="s">
        <v>191</v>
      </c>
      <c r="E7" s="111" t="s">
        <v>193</v>
      </c>
      <c r="F7" s="115" t="s">
        <v>195</v>
      </c>
      <c r="G7" s="121">
        <v>108018423</v>
      </c>
      <c r="H7" s="123">
        <v>600022846</v>
      </c>
      <c r="I7" s="126" t="s">
        <v>198</v>
      </c>
      <c r="J7" s="115" t="s">
        <v>202</v>
      </c>
      <c r="K7" s="111"/>
      <c r="L7" s="130">
        <v>5000000</v>
      </c>
      <c r="M7" s="133"/>
      <c r="N7" s="137">
        <v>45108</v>
      </c>
      <c r="O7" s="138">
        <v>45104</v>
      </c>
      <c r="P7" s="30"/>
      <c r="Q7" s="29"/>
      <c r="R7" s="68"/>
      <c r="S7" s="144"/>
    </row>
    <row r="8" spans="1:19" ht="60">
      <c r="B8" s="106">
        <v>4</v>
      </c>
      <c r="C8" s="110" t="s">
        <v>190</v>
      </c>
      <c r="D8" s="115" t="s">
        <v>192</v>
      </c>
      <c r="E8" s="117" t="s">
        <v>194</v>
      </c>
      <c r="F8" s="115">
        <v>4720997</v>
      </c>
      <c r="G8" s="117">
        <v>181076641</v>
      </c>
      <c r="H8" s="115">
        <v>691009091</v>
      </c>
      <c r="I8" s="127" t="s">
        <v>199</v>
      </c>
      <c r="J8" s="115" t="s">
        <v>203</v>
      </c>
      <c r="K8" s="127" t="s">
        <v>205</v>
      </c>
      <c r="L8" s="130">
        <v>3500000</v>
      </c>
      <c r="M8" s="134">
        <v>2700000</v>
      </c>
      <c r="N8" s="139">
        <v>44348</v>
      </c>
      <c r="O8" s="140">
        <v>44713</v>
      </c>
      <c r="P8" s="30"/>
      <c r="Q8" s="29"/>
      <c r="R8" s="107" t="s">
        <v>208</v>
      </c>
      <c r="S8" s="145" t="s">
        <v>208</v>
      </c>
    </row>
    <row r="9" spans="1:19" ht="60">
      <c r="B9" s="27">
        <v>5</v>
      </c>
      <c r="C9" s="111" t="s">
        <v>190</v>
      </c>
      <c r="D9" s="115" t="s">
        <v>192</v>
      </c>
      <c r="E9" s="117" t="s">
        <v>194</v>
      </c>
      <c r="F9" s="119">
        <v>4720997</v>
      </c>
      <c r="G9" s="117">
        <v>181076641</v>
      </c>
      <c r="H9" s="119">
        <v>691009091</v>
      </c>
      <c r="I9" s="128" t="s">
        <v>200</v>
      </c>
      <c r="J9" s="115" t="s">
        <v>204</v>
      </c>
      <c r="K9" s="127" t="s">
        <v>206</v>
      </c>
      <c r="L9" s="130">
        <v>500000</v>
      </c>
      <c r="M9" s="134">
        <v>500000</v>
      </c>
      <c r="N9" s="141">
        <v>44197</v>
      </c>
      <c r="O9" s="142">
        <v>44348</v>
      </c>
      <c r="P9" s="25"/>
      <c r="Q9" s="9"/>
      <c r="R9" s="91"/>
      <c r="S9" s="146" t="s">
        <v>209</v>
      </c>
    </row>
    <row r="10" spans="1:19" ht="60">
      <c r="B10" s="27">
        <v>6</v>
      </c>
      <c r="C10" s="110" t="s">
        <v>190</v>
      </c>
      <c r="D10" s="115" t="s">
        <v>192</v>
      </c>
      <c r="E10" s="117" t="s">
        <v>194</v>
      </c>
      <c r="F10" s="119">
        <v>4720997</v>
      </c>
      <c r="G10" s="117">
        <v>181076641</v>
      </c>
      <c r="H10" s="119">
        <v>691009091</v>
      </c>
      <c r="I10" s="127" t="s">
        <v>201</v>
      </c>
      <c r="J10" s="115" t="s">
        <v>203</v>
      </c>
      <c r="K10" s="131" t="s">
        <v>207</v>
      </c>
      <c r="L10" s="130">
        <v>200000</v>
      </c>
      <c r="M10" s="134">
        <v>200000</v>
      </c>
      <c r="N10" s="141">
        <v>44256</v>
      </c>
      <c r="O10" s="142">
        <v>44774</v>
      </c>
      <c r="P10" s="25"/>
      <c r="Q10" s="9"/>
      <c r="R10" s="80"/>
      <c r="S10" s="147" t="s">
        <v>209</v>
      </c>
    </row>
    <row r="11" spans="1:19">
      <c r="B11" s="27"/>
      <c r="C11" s="28"/>
      <c r="D11" s="116"/>
      <c r="E11" s="28"/>
      <c r="F11" s="116"/>
      <c r="G11" s="28"/>
      <c r="H11" s="116"/>
      <c r="I11" s="28"/>
      <c r="J11" s="116"/>
      <c r="K11" s="28"/>
      <c r="L11" s="25"/>
      <c r="M11" s="9"/>
      <c r="N11" s="25"/>
      <c r="O11" s="9"/>
      <c r="P11" s="25"/>
      <c r="Q11" s="9"/>
      <c r="R11" s="25"/>
      <c r="S11" s="9"/>
    </row>
    <row r="12" spans="1:19">
      <c r="B12" s="27"/>
      <c r="C12" s="28"/>
      <c r="D12" s="116"/>
      <c r="E12" s="28"/>
      <c r="F12" s="116"/>
      <c r="G12" s="28"/>
      <c r="H12" s="116"/>
      <c r="I12" s="28"/>
      <c r="J12" s="116"/>
      <c r="K12" s="28"/>
      <c r="L12" s="25"/>
      <c r="M12" s="9"/>
      <c r="N12" s="25"/>
      <c r="O12" s="9"/>
      <c r="P12" s="25"/>
      <c r="Q12" s="9"/>
      <c r="R12" s="25"/>
      <c r="S12" s="9"/>
    </row>
    <row r="13" spans="1:19" ht="15.75" thickBot="1">
      <c r="B13" s="169"/>
      <c r="C13" s="170"/>
      <c r="D13" s="171"/>
      <c r="E13" s="170"/>
      <c r="F13" s="171"/>
      <c r="G13" s="170"/>
      <c r="H13" s="171"/>
      <c r="I13" s="170"/>
      <c r="J13" s="171"/>
      <c r="K13" s="170"/>
      <c r="L13" s="172">
        <f>SUM(L5:L12)</f>
        <v>31600000</v>
      </c>
      <c r="M13" s="12"/>
      <c r="N13" s="173"/>
      <c r="O13" s="12"/>
      <c r="P13" s="173"/>
      <c r="Q13" s="12"/>
      <c r="R13" s="173"/>
      <c r="S13" s="12"/>
    </row>
    <row r="14" spans="1:19">
      <c r="B14" s="74"/>
      <c r="C14" s="2"/>
      <c r="D14" s="2"/>
      <c r="E14" s="2"/>
      <c r="F14" s="2"/>
      <c r="G14" s="2"/>
      <c r="H14" s="2"/>
      <c r="I14" s="2"/>
      <c r="J14" s="2"/>
      <c r="K14" s="2"/>
      <c r="L14" s="148"/>
      <c r="M14" s="2"/>
      <c r="N14" s="2"/>
      <c r="O14" s="2"/>
      <c r="P14" s="2"/>
      <c r="Q14" s="2"/>
      <c r="R14" s="2"/>
      <c r="S14" s="2"/>
    </row>
    <row r="15" spans="1:19">
      <c r="B15" t="s">
        <v>55</v>
      </c>
    </row>
    <row r="17" spans="2:2">
      <c r="B17" s="2"/>
    </row>
    <row r="18" spans="2:2">
      <c r="B18" t="s">
        <v>35</v>
      </c>
    </row>
    <row r="19" spans="2:2">
      <c r="B19" s="3"/>
    </row>
  </sheetData>
  <mergeCells count="24">
    <mergeCell ref="B1:S1"/>
    <mergeCell ref="B2:B4"/>
    <mergeCell ref="C2:C4"/>
    <mergeCell ref="D2:H2"/>
    <mergeCell ref="I2:I4"/>
    <mergeCell ref="J2:J4"/>
    <mergeCell ref="K2:K4"/>
    <mergeCell ref="L2:M2"/>
    <mergeCell ref="N2:O2"/>
    <mergeCell ref="P2:Q2"/>
    <mergeCell ref="D3:D4"/>
    <mergeCell ref="E3:E4"/>
    <mergeCell ref="R3:R4"/>
    <mergeCell ref="S3:S4"/>
    <mergeCell ref="R2:S2"/>
    <mergeCell ref="F3:F4"/>
    <mergeCell ref="G3:G4"/>
    <mergeCell ref="H3:H4"/>
    <mergeCell ref="P3:P4"/>
    <mergeCell ref="Q3:Q4"/>
    <mergeCell ref="L3:L4"/>
    <mergeCell ref="M3:M4"/>
    <mergeCell ref="N3:N4"/>
    <mergeCell ref="O3:O4"/>
  </mergeCells>
  <pageMargins left="0.7" right="0.7" top="0.78740157499999996" bottom="0.78740157499999996" header="0.3" footer="0.3"/>
  <pageSetup paperSize="9" scale="43" orientation="landscape"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C60E23A6042254D9AC27A8652D978CA" ma:contentTypeVersion="13" ma:contentTypeDescription="Vytvoří nový dokument" ma:contentTypeScope="" ma:versionID="1b3ff6ff336d3f9947d56cf55bd5cbd9">
  <xsd:schema xmlns:xsd="http://www.w3.org/2001/XMLSchema" xmlns:xs="http://www.w3.org/2001/XMLSchema" xmlns:p="http://schemas.microsoft.com/office/2006/metadata/properties" xmlns:ns2="ae529b29-b2bb-4f0f-bf76-47ede62a77b9" xmlns:ns3="a867a263-4c00-4944-a435-72febfd70997" targetNamespace="http://schemas.microsoft.com/office/2006/metadata/properties" ma:root="true" ma:fieldsID="0f74924097c9db6fd3e65bd3392928f4" ns2:_="" ns3:_="">
    <xsd:import namespace="ae529b29-b2bb-4f0f-bf76-47ede62a77b9"/>
    <xsd:import namespace="a867a263-4c00-4944-a435-72febfd7099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Flow_SignoffStatus" minOccurs="0"/>
                <xsd:element ref="ns2:MediaServiceDateTaken" minOccurs="0"/>
                <xsd:element ref="ns2:MediaServiceAutoTags" minOccurs="0"/>
                <xsd:element ref="ns2:MediaServiceOCR" minOccurs="0"/>
                <xsd:element ref="ns2:MediaServiceAutoKeyPoints" minOccurs="0"/>
                <xsd:element ref="ns2:MediaServiceKeyPoints"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529b29-b2bb-4f0f-bf76-47ede62a77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Flow_SignoffStatus" ma:index="12" nillable="true" ma:displayName="Stav odsouhlasení" ma:internalName="Stav_x0020_odsouhlasen_x00ed_">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867a263-4c00-4944-a435-72febfd70997"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ae529b29-b2bb-4f0f-bf76-47ede62a77b9" xsi:nil="true"/>
    <SharedWithUsers xmlns="a867a263-4c00-4944-a435-72febfd70997">
      <UserInfo>
        <DisplayName>Mazal Rostislav</DisplayName>
        <AccountId>49</AccountId>
        <AccountType/>
      </UserInfo>
      <UserInfo>
        <DisplayName>Pekárek Aleš</DisplayName>
        <AccountId>205</AccountId>
        <AccountType/>
      </UserInfo>
      <UserInfo>
        <DisplayName>Pergl Ondřej</DisplayName>
        <AccountId>9</AccountId>
        <AccountType/>
      </UserInfo>
    </SharedWithUsers>
  </documentManagement>
</p:properties>
</file>

<file path=customXml/itemProps1.xml><?xml version="1.0" encoding="utf-8"?>
<ds:datastoreItem xmlns:ds="http://schemas.openxmlformats.org/officeDocument/2006/customXml" ds:itemID="{8C5F9310-6875-45F3-8F69-7237A5903A9E}">
  <ds:schemaRefs>
    <ds:schemaRef ds:uri="http://schemas.microsoft.com/sharepoint/v3/contenttype/forms"/>
  </ds:schemaRefs>
</ds:datastoreItem>
</file>

<file path=customXml/itemProps2.xml><?xml version="1.0" encoding="utf-8"?>
<ds:datastoreItem xmlns:ds="http://schemas.openxmlformats.org/officeDocument/2006/customXml" ds:itemID="{33B06047-5ADC-40BB-8496-6C449079CF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529b29-b2bb-4f0f-bf76-47ede62a77b9"/>
    <ds:schemaRef ds:uri="a867a263-4c00-4944-a435-72febfd709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33EB08-B6AB-4310-AB8D-9E1F66E27030}">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ae529b29-b2bb-4f0f-bf76-47ede62a77b9"/>
    <ds:schemaRef ds:uri="http://purl.org/dc/terms/"/>
    <ds:schemaRef ds:uri="http://schemas.openxmlformats.org/package/2006/metadata/core-properties"/>
    <ds:schemaRef ds:uri="a867a263-4c00-4944-a435-72febfd7099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Silnice_II_tridy</vt:lpstr>
      <vt:lpstr>IZS</vt:lpstr>
      <vt:lpstr>Deinstitucionalizace</vt:lpstr>
      <vt:lpstr>SŠ-VOŠ-Konzervatoře</vt:lpstr>
      <vt:lpstr>Spec. školy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Zita Kucerova</dc:creator>
  <cp:keywords/>
  <dc:description/>
  <cp:lastModifiedBy>Lásková Lenka</cp:lastModifiedBy>
  <cp:revision/>
  <cp:lastPrinted>2021-04-16T08:37:29Z</cp:lastPrinted>
  <dcterms:created xsi:type="dcterms:W3CDTF">2020-05-27T13:32:17Z</dcterms:created>
  <dcterms:modified xsi:type="dcterms:W3CDTF">2021-04-16T08:37:44Z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0x010100FC60E23A6042254D9AC27A8652D978CA</vt:lpwstr>
  </property>
</Properties>
</file>